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 yWindow="90" windowWidth="5085" windowHeight="11820" activeTab="0"/>
  </bookViews>
  <sheets>
    <sheet name="TRA_Link" sheetId="1" r:id="rId1"/>
    <sheet name="保存" sheetId="2" r:id="rId2"/>
    <sheet name="バッチ処理" sheetId="3" r:id="rId3"/>
    <sheet name="記録" sheetId="4" r:id="rId4"/>
    <sheet name="記録 (例)" sheetId="5" r:id="rId5"/>
    <sheet name="取説" sheetId="6" r:id="rId6"/>
    <sheet name="更新履歴" sheetId="7" r:id="rId7"/>
  </sheets>
  <externalReferences>
    <externalReference r:id="rId10"/>
  </externalReferences>
  <definedNames>
    <definedName name="preparation">'[1]Descriptors'!$O$211:$O$215</definedName>
    <definedName name="_xlnm.Print_Area" localSheetId="0">'TRA_Link'!$B$1:$D$27</definedName>
    <definedName name="PROC">'[1]Descriptors'!$C$211:$C$244</definedName>
    <definedName name="Solid">'[1]Descriptors'!$V$211:$V$213</definedName>
    <definedName name="ventilation_ind">'[1]Descriptors'!$J$211:$J$217</definedName>
    <definedName name="Ventilation_prof">'[1]Descriptors'!$K$211:$K$216</definedName>
    <definedName name="VPop">'[1]Descriptors'!$L$211</definedName>
    <definedName name="作業内容">'TRA_Link'!$H$8:$H$37</definedName>
  </definedNames>
  <calcPr fullCalcOnLoad="1"/>
</workbook>
</file>

<file path=xl/sharedStrings.xml><?xml version="1.0" encoding="utf-8"?>
<sst xmlns="http://schemas.openxmlformats.org/spreadsheetml/2006/main" count="606" uniqueCount="327">
  <si>
    <t>作業時間</t>
  </si>
  <si>
    <t>作業内容</t>
  </si>
  <si>
    <t>液体</t>
  </si>
  <si>
    <t>化学物質名称</t>
  </si>
  <si>
    <t>リスク評価結果</t>
  </si>
  <si>
    <t>中</t>
  </si>
  <si>
    <t>分子量</t>
  </si>
  <si>
    <t>蒸気圧</t>
  </si>
  <si>
    <t>産業</t>
  </si>
  <si>
    <t>4時間以上</t>
  </si>
  <si>
    <t>換気の状態</t>
  </si>
  <si>
    <t>屋外</t>
  </si>
  <si>
    <t>室内</t>
  </si>
  <si>
    <t>局所排気装置</t>
  </si>
  <si>
    <t>全体換気装置</t>
  </si>
  <si>
    <t>高性能全体換気装置</t>
  </si>
  <si>
    <t>保護マスク</t>
  </si>
  <si>
    <t>なし</t>
  </si>
  <si>
    <t>成分含有量</t>
  </si>
  <si>
    <t>保護手袋</t>
  </si>
  <si>
    <t>ばく露量に関するコメント</t>
  </si>
  <si>
    <t>No</t>
  </si>
  <si>
    <t>作業状況</t>
  </si>
  <si>
    <t>TRA_Link</t>
  </si>
  <si>
    <t>industrial</t>
  </si>
  <si>
    <t>professional</t>
  </si>
  <si>
    <t>No</t>
  </si>
  <si>
    <t>Yes</t>
  </si>
  <si>
    <t>専門職</t>
  </si>
  <si>
    <t>性状</t>
  </si>
  <si>
    <t>粉じん量</t>
  </si>
  <si>
    <t>多</t>
  </si>
  <si>
    <t>少</t>
  </si>
  <si>
    <t>low</t>
  </si>
  <si>
    <t>medium</t>
  </si>
  <si>
    <t>high</t>
  </si>
  <si>
    <t>&gt;4 hours (default)</t>
  </si>
  <si>
    <t>1 - 4 hours</t>
  </si>
  <si>
    <t>15 mins to 1 hour</t>
  </si>
  <si>
    <t>less than 15 mins</t>
  </si>
  <si>
    <t>15分未満</t>
  </si>
  <si>
    <t>1～4時間</t>
  </si>
  <si>
    <t>15分～1時間</t>
  </si>
  <si>
    <t>Outdoors</t>
  </si>
  <si>
    <t>Indoors</t>
  </si>
  <si>
    <t>Indoors with LEV</t>
  </si>
  <si>
    <t>Indoors with good general ventilation</t>
  </si>
  <si>
    <t>Indoors with enhanced general ventilation</t>
  </si>
  <si>
    <t>Indoors with LEV and good general ventilation</t>
  </si>
  <si>
    <t>Indoors with LEV and enhanced general ventilation</t>
  </si>
  <si>
    <t>なし</t>
  </si>
  <si>
    <t>&lt;1%</t>
  </si>
  <si>
    <t>1-5%</t>
  </si>
  <si>
    <t>5-25%</t>
  </si>
  <si>
    <t>&gt;25%</t>
  </si>
  <si>
    <t>成分含量</t>
  </si>
  <si>
    <t>不明</t>
  </si>
  <si>
    <t>APF 5</t>
  </si>
  <si>
    <t>APF 10</t>
  </si>
  <si>
    <t>APF 20</t>
  </si>
  <si>
    <t>Gloves APF 5</t>
  </si>
  <si>
    <t>Gloves APF 10</t>
  </si>
  <si>
    <t>Gloves APF 20</t>
  </si>
  <si>
    <t>情報入力</t>
  </si>
  <si>
    <t>作業場</t>
  </si>
  <si>
    <t>0</t>
  </si>
  <si>
    <t>&lt;1%</t>
  </si>
  <si>
    <t>1-5%</t>
  </si>
  <si>
    <t>5-25%</t>
  </si>
  <si>
    <t>&gt;25%</t>
  </si>
  <si>
    <t>to ECETOC TRA</t>
  </si>
  <si>
    <t>推定ばく露濃度（長期吸入）ppm</t>
  </si>
  <si>
    <r>
      <t>推定ばく露濃度（長期吸入）mg/m</t>
    </r>
    <r>
      <rPr>
        <vertAlign val="superscript"/>
        <sz val="10"/>
        <color indexed="8"/>
        <rFont val="メイリオ"/>
        <family val="3"/>
      </rPr>
      <t>3</t>
    </r>
  </si>
  <si>
    <r>
      <t>推定ばく露濃度（短期吸入）mg/m</t>
    </r>
    <r>
      <rPr>
        <vertAlign val="superscript"/>
        <sz val="10"/>
        <color indexed="8"/>
        <rFont val="メイリオ"/>
        <family val="3"/>
      </rPr>
      <t>3</t>
    </r>
  </si>
  <si>
    <t>PROC 1</t>
  </si>
  <si>
    <t>PROC 2</t>
  </si>
  <si>
    <t>PROC 3</t>
  </si>
  <si>
    <t>PROC 4</t>
  </si>
  <si>
    <t>PROC 5</t>
  </si>
  <si>
    <t>PROC 6</t>
  </si>
  <si>
    <t>PROC 7</t>
  </si>
  <si>
    <t>PROC 8a</t>
  </si>
  <si>
    <t>PROC 8b</t>
  </si>
  <si>
    <t>PROC 9</t>
  </si>
  <si>
    <t>PROC 10</t>
  </si>
  <si>
    <t>PROC 11</t>
  </si>
  <si>
    <t>PROC 12</t>
  </si>
  <si>
    <t>PROC 13</t>
  </si>
  <si>
    <t>PROC 14</t>
  </si>
  <si>
    <t>PROC 15</t>
  </si>
  <si>
    <t>PROC 17</t>
  </si>
  <si>
    <t>PROC 19</t>
  </si>
  <si>
    <t>PROC 20</t>
  </si>
  <si>
    <t>PROC 22b</t>
  </si>
  <si>
    <t>PROC 23a</t>
  </si>
  <si>
    <t>PROC 23b</t>
  </si>
  <si>
    <t>PROC 23c</t>
  </si>
  <si>
    <t>PROC 24a</t>
  </si>
  <si>
    <t>PROC 24b</t>
  </si>
  <si>
    <t>PROC 24c</t>
  </si>
  <si>
    <t>PROC 25a</t>
  </si>
  <si>
    <t>PROC 25b</t>
  </si>
  <si>
    <t>PROC 25c</t>
  </si>
  <si>
    <t>No</t>
  </si>
  <si>
    <t>No Dermal DNEL</t>
  </si>
  <si>
    <t>No short-term DNEL</t>
  </si>
  <si>
    <t>No Local Dermal DNEL</t>
  </si>
  <si>
    <t>捕集効率90%以上</t>
  </si>
  <si>
    <t>捕集効率95%以上</t>
  </si>
  <si>
    <t>リスク特性比（長期吸入）</t>
  </si>
  <si>
    <t>Date</t>
  </si>
  <si>
    <t>ver</t>
  </si>
  <si>
    <t>内容</t>
  </si>
  <si>
    <t>新規作成</t>
  </si>
  <si>
    <t>fromECETOC TRA</t>
  </si>
  <si>
    <r>
      <rPr>
        <b/>
        <i/>
        <sz val="12"/>
        <color indexed="8"/>
        <rFont val="Times New Roman"/>
        <family val="1"/>
      </rPr>
      <t>JEMAI</t>
    </r>
    <r>
      <rPr>
        <i/>
        <sz val="11"/>
        <color indexed="8"/>
        <rFont val="Times New Roman"/>
        <family val="1"/>
      </rPr>
      <t xml:space="preserve">     </t>
    </r>
    <r>
      <rPr>
        <i/>
        <sz val="10"/>
        <color indexed="8"/>
        <rFont val="Times New Roman"/>
        <family val="1"/>
      </rPr>
      <t>Japan Environmental Management Association for Industry</t>
    </r>
  </si>
  <si>
    <t>著作権について</t>
  </si>
  <si>
    <t>本ソフトウェアの全ての内容に関する著作権は一般社団法人産業環境管理協会に帰属します。本ソフトウェアに含まれる内容の一部（または全部）を無断でコピー、配布することはできません。
本ソフトウェアを著作権の範囲を超えて利用したい場合（商用利用など）はご相談ください。</t>
  </si>
  <si>
    <t>更新履歴</t>
  </si>
  <si>
    <t>1.0β</t>
  </si>
  <si>
    <t>2015.9.7</t>
  </si>
  <si>
    <t>10 ローラー塗り、またははけ塗り</t>
  </si>
  <si>
    <t>8a 専用でない容器/大型コンテナーからの（/への）化学物質の移し替え</t>
  </si>
  <si>
    <t>8b 専用の容器/大型コンテナーからの（/への）化学物質の移し替え</t>
  </si>
  <si>
    <t>13 成形品の浸漬、注ぎ込み処理（洗浄作業など）</t>
  </si>
  <si>
    <t>14 錠剤化、圧縮、押出し、ペレット成形による調剤、成形品の製造</t>
  </si>
  <si>
    <t>15 小規模実験室における実験用試薬の使用</t>
  </si>
  <si>
    <t>16 燃料として使用される物質の取り扱い。曝露は限定的と予想される。</t>
  </si>
  <si>
    <t>17 高エネルギー状態（高温・高圧）で部分的開放プロセスでの注油</t>
  </si>
  <si>
    <t>18 高（運動）エネルギー状態での潤滑油の注入</t>
  </si>
  <si>
    <t>20 分散的使用での熱及び圧力伝達流体（閉鎖系）</t>
  </si>
  <si>
    <t>21 低エネルギー（低温）での材料、成形品と結合した化学物質の取り扱い</t>
  </si>
  <si>
    <t>22a 高温で鉱物の閉鎖的取扱（融点以下-揮散少）</t>
  </si>
  <si>
    <t>22b 高温で鉱物の閉鎖的取扱（融点付近-揮散中）</t>
  </si>
  <si>
    <t>22c 高温で鉱物の閉鎖的取扱(融点以上-揮散大）</t>
  </si>
  <si>
    <t>23a 高温で鉱物の開放的詰め替え作業（融点以下-揮散少）</t>
  </si>
  <si>
    <t>23b 高温で鉱物の開放的詰め替え作業（融点付近-揮散中）</t>
  </si>
  <si>
    <t>23c 高温で鉱物の開放的詰め替え作業（融点以上-揮散大）</t>
  </si>
  <si>
    <t>24a 高エネルギー（高圧）での材料、成形品と結合した化学物質の取り扱い（融点以下-揮散少）</t>
  </si>
  <si>
    <t>24b 高エネルギー（高圧）での材料、成形品と結合した化学物質の取り扱い（融点付近-揮散中）</t>
  </si>
  <si>
    <t>24c 高エネルギー（高圧）での材料、成形品と結合した化学物質の取り扱い（融点以上-揮散大）</t>
  </si>
  <si>
    <t>25a 金属の高温作業（融点以下-揮散少）</t>
  </si>
  <si>
    <t>25b 金属の高温作業（融点付近-揮散中）</t>
  </si>
  <si>
    <t>25c 金属の高温作業（融点以上-揮散大）</t>
  </si>
  <si>
    <t>PROC 22a</t>
  </si>
  <si>
    <t>PROC 22c</t>
  </si>
  <si>
    <t>PROC 16</t>
  </si>
  <si>
    <t>PROC 18</t>
  </si>
  <si>
    <t>PROC 21</t>
  </si>
  <si>
    <t>2015.10.14</t>
  </si>
  <si>
    <t>2.0</t>
  </si>
  <si>
    <t>バグフィックス製品版</t>
  </si>
  <si>
    <t>第2塗装室</t>
  </si>
  <si>
    <t>2015.11.9</t>
  </si>
  <si>
    <t>2.1</t>
  </si>
  <si>
    <t>　TRA_Linkは、ECETOC TRAの入出力を日本語化し、ECETOC TRAと連動することで簡単にリスクアセスメントができるようにするツールです。
　リスクアセスメントを行うのはECETOC TRAであって、TRA_Link単独ではリスクアセスメントをすることはできません。
　TRA_Linkは、ECETOC TRAを使って、作業者のリスクアセスメントを行うのに必要なパラメーターを日本語で簡単に入力することができ、マクロボタンを押すことで、パラメーターを英語に変換してECETOC TRAに転送し、ECETOC TRAでリスクアセスメントを行い、その結果をTRA_Linkに戻す仕組みになっています。
　ECETOC TRAは、お使いになる方がECETOCのHPからダウンロードし、PCに保存する必要があります。なお、TRA_LinkとECETOC TRAは独立したプログラムであり、データをやり取りするだけです。ECETOC TRAの改造等は一切行っていません。</t>
  </si>
  <si>
    <t>　ECETOC TRA及びTRA_Linkは、ともにMicrosoft EXCELのワークシートで、マクロプログラムが組み込まれています。WindowsXP以降、Office2003以降の環境で動作確認は行っていますが、すべての環境で確認したわけではありません。
　マクロプログラムを使用していますので、EXCELのセキュリティ設定でマクロプログラムを使えるようにしてください。Officeのバージョンによっては、初期状態ではセキュリティが高く設定されているためマクロプログラムが動かないことがあるのでご注意ください。</t>
  </si>
  <si>
    <t>概　要</t>
  </si>
  <si>
    <t>環　境</t>
  </si>
  <si>
    <t>ECETOC TRAの入手と保存</t>
  </si>
  <si>
    <t>起　動</t>
  </si>
  <si>
    <t>TRA_Link
の保存</t>
  </si>
  <si>
    <t>リスクアセスメント実施</t>
  </si>
  <si>
    <t>　入手したTRA_Linkを、お使いになるPCに保存してください。</t>
  </si>
  <si>
    <t>　ECETOC TRAが保存されたフォルダーにある　ecetocTRAM.xls　を起動してください。
TRA_Link.xlsを起動してください。</t>
  </si>
  <si>
    <t>　TRA_Linkにリスクアセスメントパラメーターを入力してください。入力が終わったら[TRA_Link]マクロボタンを押してください。マクロプログラムが動いて、パラメータがECETOC TRAに転送され、リスクアセスメント結果が戻されます。</t>
  </si>
  <si>
    <t>保　存</t>
  </si>
  <si>
    <t>　[保存]ボタンを押すと、表示されているリスクアセスメントが「保存」フォルダー内に保存されます。削除したいときは、列を削除してください。
　TRA_Link終了時には、TRA_Link自身も保存してください。</t>
  </si>
  <si>
    <t>保存機能を追加。250データを保存できる
取説を追加</t>
  </si>
  <si>
    <t>n-ノナン</t>
  </si>
  <si>
    <t>キシレン</t>
  </si>
  <si>
    <t>エチルベンゼン</t>
  </si>
  <si>
    <t>1,3,5-トリメチルベンゼン</t>
  </si>
  <si>
    <t>1,2,4-トリメチルベンゼン</t>
  </si>
  <si>
    <t>ミネラルスピリット</t>
  </si>
  <si>
    <r>
      <t>許容濃度</t>
    </r>
    <r>
      <rPr>
        <sz val="8"/>
        <color indexed="8"/>
        <rFont val="メイリオ"/>
        <family val="3"/>
      </rPr>
      <t>（TWA）</t>
    </r>
  </si>
  <si>
    <r>
      <t>許容濃度</t>
    </r>
    <r>
      <rPr>
        <sz val="10"/>
        <color indexed="8"/>
        <rFont val="メイリオ"/>
        <family val="3"/>
      </rPr>
      <t>（TWA）</t>
    </r>
  </si>
  <si>
    <t>2015.11.24</t>
  </si>
  <si>
    <t>2.2</t>
  </si>
  <si>
    <t>管理濃度’許容濃度）→許容濃度(TWA)に表示変更</t>
  </si>
  <si>
    <t>SDS入手⇒職場の安全サイト</t>
  </si>
  <si>
    <t>No.</t>
  </si>
  <si>
    <t>開始No.</t>
  </si>
  <si>
    <t>終了No.</t>
  </si>
  <si>
    <t>バッチ処理</t>
  </si>
  <si>
    <t>蒸気圧*1</t>
  </si>
  <si>
    <t>成分含有量*2</t>
  </si>
  <si>
    <r>
      <t>許容濃度(</t>
    </r>
    <r>
      <rPr>
        <sz val="10"/>
        <color indexed="8"/>
        <rFont val="メイリオ"/>
        <family val="3"/>
      </rPr>
      <t>TWA)*3</t>
    </r>
  </si>
  <si>
    <t>*1：mmHg又はｈPaのどちらかに統一して入力。選んだ単位は [TRA_Link] タブで設定する。</t>
  </si>
  <si>
    <t>*2：成分含有量はプルダウンメニューから選ぶ。選んだ値はコピペ可能。</t>
  </si>
  <si>
    <t>*3：ppm又はmg/m3のどちらかに統一して入力。選んだ単位は [TRA_Link] タブで設定する。</t>
  </si>
  <si>
    <t>ｍｍHg or hPa</t>
  </si>
  <si>
    <t>ppm or mg/m3</t>
  </si>
  <si>
    <t>保存</t>
  </si>
  <si>
    <t>バッチ処理</t>
  </si>
  <si>
    <t>　同一作業場、作業内容で、複数の化学物質を扱っている場合、化学物質のテーブルを作っておくことで、バッチ処理を行い、リスクアセスメント結果を保存することができます。
　[バッチ処理] タブに必要な情報を入力し、マクロ実行ボタンを押してください。</t>
  </si>
  <si>
    <t>2016.1.8</t>
  </si>
  <si>
    <t>3.0</t>
  </si>
  <si>
    <t>バッチ処理機能を追加</t>
  </si>
  <si>
    <t xml:space="preserve">LEV efficiency inhalation [%]: 95, LEV efficiency demal [%]: 0, Note that the TRA predicts vapour phase exposure; exposure by aerosols is not taken into account; if aerosol formation is relevant, refer to other information or models. </t>
  </si>
  <si>
    <t>Risk Accesment Tool for ECETOC TRA</t>
  </si>
  <si>
    <t>調査等の対象</t>
  </si>
  <si>
    <t>実施年月日</t>
  </si>
  <si>
    <t>実施管理者</t>
  </si>
  <si>
    <t>実施者</t>
  </si>
  <si>
    <t>No.</t>
  </si>
  <si>
    <t>化学物質の名称</t>
  </si>
  <si>
    <t>危険性又は有害性</t>
  </si>
  <si>
    <t>作業の種類</t>
  </si>
  <si>
    <t>作業状況、危険性有害性、ばく露の程度</t>
  </si>
  <si>
    <t>取扱量</t>
  </si>
  <si>
    <t>負傷疾病発生可能性</t>
  </si>
  <si>
    <t>リスク低減対策</t>
  </si>
  <si>
    <t>採用したリスク低減対策</t>
  </si>
  <si>
    <t>措置後のリスク</t>
  </si>
  <si>
    <t>リスクアセスメント実施記録</t>
  </si>
  <si>
    <t>　SDS名称</t>
  </si>
  <si>
    <t>　GHS分類等</t>
  </si>
  <si>
    <t>　荷姿</t>
  </si>
  <si>
    <t>No.</t>
  </si>
  <si>
    <t>0  その他のプロセス作業</t>
  </si>
  <si>
    <t>1  ばく露の可能性の無い閉鎖系作業</t>
  </si>
  <si>
    <t>2  一時的にばく露を伴う作業を含む、閉鎖系連続作業</t>
  </si>
  <si>
    <t>3  閉鎖系バッチプロセス（合成または調合）</t>
  </si>
  <si>
    <t>4  ばく露の機会があるバッチと他のプロセス（合成）作業</t>
  </si>
  <si>
    <t>5  バッチプロセスでの混合または調合（複数段階、化学物質に触れることがある）</t>
  </si>
  <si>
    <t>6  カレンダリング作業</t>
  </si>
  <si>
    <t>7  工業用吹き付け塗装</t>
  </si>
  <si>
    <t>9  化学物質の小型容器への充填（計量充填ライン）</t>
  </si>
  <si>
    <t>11 工業用でない吹き付け塗装</t>
  </si>
  <si>
    <t>12 発砲品の製造における発泡剤の使用</t>
  </si>
  <si>
    <t>19 手への接触のある手動ミキシング作業（PPEのみ）</t>
  </si>
  <si>
    <t>局所排気装置、全体換気装置</t>
  </si>
  <si>
    <t>局所排気装置、全体換気装置</t>
  </si>
  <si>
    <t>局所排気装置、高性能全体換気装置</t>
  </si>
  <si>
    <t>第2塗装室</t>
  </si>
  <si>
    <t xml:space="preserve"> mmHg</t>
  </si>
  <si>
    <t>25 ppm (TWA)</t>
  </si>
  <si>
    <t xml:space="preserve"> 工業用吹き付け塗装</t>
  </si>
  <si>
    <t>リスク特性比　0.018</t>
  </si>
  <si>
    <t>50 ppm (TWA)</t>
  </si>
  <si>
    <t>推定ばく露濃度　0.875ppm</t>
  </si>
  <si>
    <t>液体</t>
  </si>
  <si>
    <t>推定ばく露濃度　0.7ppm</t>
  </si>
  <si>
    <t>リスク特性比　0.029</t>
  </si>
  <si>
    <t>2016.4.12</t>
  </si>
  <si>
    <t>4.0</t>
  </si>
  <si>
    <t>記録作成機能を追加</t>
  </si>
  <si>
    <t>記録作成</t>
  </si>
  <si>
    <t>　通達（基発0918第3号）に準拠した、リスクアセスメント実施記録を作成します。
　「バッチ処理」タブにある [バッチ処理＋記録] ボタンを押すと、バッチ処理と記録作成が同時にできます。　[保存] タブにある [記録作成] ボタンを押すと、保存データを用いて記録が作成できます。複数の作業場の記録を残したい場合は、作成した[記録]タブをコピーして、保存してください。</t>
  </si>
  <si>
    <t>200 ppm</t>
  </si>
  <si>
    <t>100 ppm</t>
  </si>
  <si>
    <t>50 ppm</t>
  </si>
  <si>
    <t>200 ppm (TWA)</t>
  </si>
  <si>
    <t>推定ばく露濃度　5.25ppm</t>
  </si>
  <si>
    <t>リスク特性比　0.027</t>
  </si>
  <si>
    <t>100 ppm (TWA)</t>
  </si>
  <si>
    <t>推定ばく露濃度　1.75ppm</t>
  </si>
  <si>
    <t>推定ばく露濃度　2.1ppm</t>
  </si>
  <si>
    <t>リスク特性比　0.087</t>
  </si>
  <si>
    <t>推定ばく露濃度　8.75ppm</t>
  </si>
  <si>
    <t>リスク特性比　0.045</t>
  </si>
  <si>
    <t>10　kg/日</t>
  </si>
  <si>
    <t>ペイント薄め液</t>
  </si>
  <si>
    <t>○○　○○</t>
  </si>
  <si>
    <t>△△　△△</t>
  </si>
  <si>
    <t>皮膚腐食性/刺激性: 区分2、眼に対する損傷性/眼刺激性:区分2、発がん性: 区分2、生殖毒性: 区分1B、吸引性呼吸器有害性: 区分1</t>
  </si>
  <si>
    <t>2016.7.29</t>
  </si>
  <si>
    <t>4.01</t>
  </si>
  <si>
    <t>2016.9.12</t>
  </si>
  <si>
    <t>4.02</t>
  </si>
  <si>
    <t>蒸気圧数値表示バグフィックス</t>
  </si>
  <si>
    <t>トルエン</t>
  </si>
  <si>
    <t>トルエン</t>
  </si>
  <si>
    <t>28.4 mmHg</t>
  </si>
  <si>
    <t>20 ppm</t>
  </si>
  <si>
    <t>粉体</t>
  </si>
  <si>
    <t>4.03</t>
  </si>
  <si>
    <t>誤字訂正</t>
  </si>
  <si>
    <t>推定ばく露濃度（長期吸入）の単位を、液体(ppm)、粉体（mg/m3)で自動的に変換するようにした</t>
  </si>
  <si>
    <t>2016.11.9</t>
  </si>
  <si>
    <t>2016.12.2</t>
  </si>
  <si>
    <t>4.04</t>
  </si>
  <si>
    <t>ばく露量に関するコメント欄の行の高さを変更した</t>
  </si>
  <si>
    <t>ルーフ工場</t>
  </si>
  <si>
    <t>ルーフ工場</t>
  </si>
  <si>
    <t>n-ヘキサン</t>
  </si>
  <si>
    <t>n-ヘキサン</t>
  </si>
  <si>
    <t>シクロヘキサン</t>
  </si>
  <si>
    <t>シクロヘキサン</t>
  </si>
  <si>
    <t>アセトン</t>
  </si>
  <si>
    <t>アセトン</t>
  </si>
  <si>
    <t xml:space="preserve">Note that the TRA predicts vapour phase exposure; exposure by aerosols is not taken into account; if aerosol formation is relevant, refer to other information or models. </t>
  </si>
  <si>
    <t>120 mmHg</t>
  </si>
  <si>
    <t>77.256 mmHg</t>
  </si>
  <si>
    <t>179.639 mmHg</t>
  </si>
  <si>
    <t>500 ppm</t>
  </si>
  <si>
    <t>20 ppm (TWA)</t>
  </si>
  <si>
    <t xml:space="preserve"> ローラー塗り、またははけ塗り</t>
  </si>
  <si>
    <t>推定ばく露濃度　30ppm</t>
  </si>
  <si>
    <t>リスク特性比　1.55</t>
  </si>
  <si>
    <t/>
  </si>
  <si>
    <t>推定ばく露濃度　250ppm</t>
  </si>
  <si>
    <t>リスク特性比　5.167</t>
  </si>
  <si>
    <t>推定ばく露濃度　150ppm</t>
  </si>
  <si>
    <t>500 ppm (TWA)</t>
  </si>
  <si>
    <t>リスク特性比　0.31</t>
  </si>
  <si>
    <t xml:space="preserve">LEV efficiency inhalation [%]: 90, LEV efficiency demal [%]: 0,  </t>
  </si>
  <si>
    <t>2018.7.13</t>
  </si>
  <si>
    <t>4.10</t>
  </si>
  <si>
    <t>2018.7.17</t>
  </si>
  <si>
    <t>4.20</t>
  </si>
  <si>
    <t>開いているブック(ECETOC)を閉じる機能を追加</t>
  </si>
  <si>
    <t>ECETOC TRA処理時に画面表示を無くして高速化した。</t>
  </si>
  <si>
    <t>トルエン</t>
  </si>
  <si>
    <t>4.30</t>
  </si>
  <si>
    <t>2019.1.25</t>
  </si>
  <si>
    <t>ECETOC TRAを閉じる機能を追加</t>
  </si>
  <si>
    <t>　ECETOC TRAは、以下のサイトから無料で入手できます。必要事項を記入して送信すれば、メールでダウンロードサイトが案内されるので、ダウンロードして、お使いになるPCに保存してください。なお、ECETOC TRAは個人使用が認められているソフトです。LAN上のサーバーに保存して、共有して使うことはできませんのでご注意ください。
http://www.ecetoc.org/tools/targeted-risk-assessment-tra
（[Download integrated tool]ボタンを押してください）</t>
  </si>
  <si>
    <t>Copyright (C) 2015-2020 All Rights Reserved</t>
  </si>
  <si>
    <t>TRA_Link</t>
  </si>
  <si>
    <t>TRA_Link</t>
  </si>
  <si>
    <r>
      <rPr>
        <b/>
        <i/>
        <sz val="12"/>
        <rFont val="Times New Roman"/>
        <family val="1"/>
      </rPr>
      <t>TRA_Link</t>
    </r>
    <r>
      <rPr>
        <b/>
        <i/>
        <sz val="12"/>
        <rFont val="メイリオ"/>
        <family val="3"/>
      </rPr>
      <t>　</t>
    </r>
    <r>
      <rPr>
        <sz val="12"/>
        <rFont val="メイリオ"/>
        <family val="3"/>
      </rPr>
      <t>取扱説明書</t>
    </r>
  </si>
  <si>
    <t>2020.1.7</t>
  </si>
  <si>
    <t>4.40</t>
  </si>
  <si>
    <t>取説、フォントの一部を変更</t>
  </si>
  <si>
    <t>ver 4.40demo</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</si>
</sst>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85">
    <font>
      <sz val="11"/>
      <color theme="1"/>
      <name val="Calibri"/>
      <family val="3"/>
    </font>
    <font>
      <sz val="11"/>
      <color indexed="8"/>
      <name val="ＭＳ Ｐゴシック"/>
      <family val="3"/>
    </font>
    <font>
      <sz val="6"/>
      <name val="ＭＳ Ｐゴシック"/>
      <family val="3"/>
    </font>
    <font>
      <sz val="10"/>
      <name val="Times New Roman"/>
      <family val="1"/>
    </font>
    <font>
      <sz val="8"/>
      <color indexed="8"/>
      <name val="メイリオ"/>
      <family val="3"/>
    </font>
    <font>
      <vertAlign val="superscript"/>
      <sz val="10"/>
      <color indexed="8"/>
      <name val="メイリオ"/>
      <family val="3"/>
    </font>
    <font>
      <sz val="9"/>
      <color indexed="8"/>
      <name val="MS UI Gothic"/>
      <family val="3"/>
    </font>
    <font>
      <i/>
      <sz val="11"/>
      <color indexed="8"/>
      <name val="Times New Roman"/>
      <family val="1"/>
    </font>
    <font>
      <b/>
      <i/>
      <sz val="12"/>
      <color indexed="8"/>
      <name val="Times New Roman"/>
      <family val="1"/>
    </font>
    <font>
      <i/>
      <sz val="10"/>
      <color indexed="8"/>
      <name val="Times New Roman"/>
      <family val="1"/>
    </font>
    <font>
      <sz val="11"/>
      <color indexed="8"/>
      <name val="Arial"/>
      <family val="2"/>
    </font>
    <font>
      <sz val="10"/>
      <color indexed="8"/>
      <name val="メイリオ"/>
      <family val="3"/>
    </font>
    <font>
      <b/>
      <i/>
      <sz val="12"/>
      <name val="Times New Roman"/>
      <family val="1"/>
    </font>
    <font>
      <b/>
      <i/>
      <sz val="12"/>
      <name val="メイリオ"/>
      <family val="3"/>
    </font>
    <font>
      <sz val="12"/>
      <name val="メイリオ"/>
      <family val="3"/>
    </font>
    <font>
      <sz val="12"/>
      <name val="Magneto"/>
      <family val="5"/>
    </font>
    <font>
      <b/>
      <i/>
      <sz val="16"/>
      <name val="Times New Roman"/>
      <family val="1"/>
    </font>
    <font>
      <i/>
      <sz val="8"/>
      <name val="Century"/>
      <family val="1"/>
    </font>
    <font>
      <i/>
      <sz val="10"/>
      <name val="Century"/>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8"/>
      <color indexed="8"/>
      <name val="ＭＳ Ｐゴシック"/>
      <family val="3"/>
    </font>
    <font>
      <sz val="10"/>
      <color indexed="8"/>
      <name val="ＭＳ Ｐゴシック"/>
      <family val="3"/>
    </font>
    <font>
      <sz val="9"/>
      <color indexed="8"/>
      <name val="ＭＳ Ｐゴシック"/>
      <family val="3"/>
    </font>
    <font>
      <sz val="11"/>
      <color indexed="8"/>
      <name val="メイリオ"/>
      <family val="3"/>
    </font>
    <font>
      <u val="single"/>
      <sz val="9"/>
      <color indexed="12"/>
      <name val="メイリオ"/>
      <family val="3"/>
    </font>
    <font>
      <sz val="14"/>
      <color indexed="8"/>
      <name val="メイリオ"/>
      <family val="3"/>
    </font>
    <font>
      <sz val="10"/>
      <color indexed="55"/>
      <name val="メイリオ"/>
      <family val="3"/>
    </font>
    <font>
      <sz val="12"/>
      <color indexed="8"/>
      <name val="メイリオ"/>
      <family val="3"/>
    </font>
    <font>
      <sz val="18"/>
      <color indexed="8"/>
      <name val="ＭＳ Ｐゴシック"/>
      <family val="3"/>
    </font>
    <font>
      <sz val="9.5"/>
      <color indexed="8"/>
      <name val="ＭＳ Ｐゴシック"/>
      <family val="3"/>
    </font>
    <font>
      <sz val="9"/>
      <color indexed="8"/>
      <name val="Times New Roman"/>
      <family val="1"/>
    </font>
    <font>
      <sz val="10"/>
      <color indexed="8"/>
      <name val="HGSｺﾞｼｯｸM"/>
      <family val="3"/>
    </font>
    <font>
      <sz val="9"/>
      <name val="MS UI Gothic"/>
      <family val="3"/>
    </font>
    <font>
      <sz val="11"/>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8"/>
      <color theme="1"/>
      <name val="Calibri"/>
      <family val="3"/>
    </font>
    <font>
      <sz val="10"/>
      <color theme="1"/>
      <name val="Calibri"/>
      <family val="3"/>
    </font>
    <font>
      <sz val="9"/>
      <color theme="1"/>
      <name val="Calibri"/>
      <family val="3"/>
    </font>
    <font>
      <sz val="11"/>
      <color theme="1"/>
      <name val="メイリオ"/>
      <family val="3"/>
    </font>
    <font>
      <sz val="10"/>
      <color theme="1"/>
      <name val="メイリオ"/>
      <family val="3"/>
    </font>
    <font>
      <u val="single"/>
      <sz val="9"/>
      <color theme="10"/>
      <name val="メイリオ"/>
      <family val="3"/>
    </font>
    <font>
      <sz val="14"/>
      <color theme="1"/>
      <name val="メイリオ"/>
      <family val="3"/>
    </font>
    <font>
      <sz val="10"/>
      <color theme="0" tint="-0.24997000396251678"/>
      <name val="メイリオ"/>
      <family val="3"/>
    </font>
    <font>
      <sz val="12"/>
      <color theme="1"/>
      <name val="メイリオ"/>
      <family val="3"/>
    </font>
    <font>
      <sz val="18"/>
      <color theme="1"/>
      <name val="Calibri"/>
      <family val="3"/>
    </font>
    <font>
      <sz val="9.5"/>
      <color theme="1"/>
      <name val="Calibri"/>
      <family val="3"/>
    </font>
    <font>
      <sz val="9"/>
      <color theme="1"/>
      <name val="Times New Roman"/>
      <family val="1"/>
    </font>
    <font>
      <b/>
      <i/>
      <sz val="12"/>
      <color theme="1"/>
      <name val="Times New Roman"/>
      <family val="1"/>
    </font>
    <font>
      <sz val="8"/>
      <color theme="1"/>
      <name val="メイリオ"/>
      <family val="3"/>
    </font>
    <font>
      <i/>
      <sz val="11"/>
      <color theme="1"/>
      <name val="Times New Roman"/>
      <family val="1"/>
    </font>
    <font>
      <sz val="10"/>
      <color theme="1"/>
      <name val="HGSｺﾞｼｯｸM"/>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3" tint="0.7999799847602844"/>
        <bgColor indexed="64"/>
      </patternFill>
    </fill>
    <fill>
      <patternFill patternType="solid">
        <fgColor theme="8" tint="0.5999600291252136"/>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color theme="3" tint="0.39991000294685364"/>
      </left>
      <right/>
      <top style="medium">
        <color theme="3" tint="0.39991000294685364"/>
      </top>
      <bottom/>
    </border>
    <border>
      <left/>
      <right style="medium">
        <color theme="3" tint="0.39991000294685364"/>
      </right>
      <top style="medium">
        <color theme="3" tint="0.39991000294685364"/>
      </top>
      <bottom/>
    </border>
    <border>
      <left style="medium">
        <color theme="3" tint="0.39991000294685364"/>
      </left>
      <right/>
      <top/>
      <bottom/>
    </border>
    <border>
      <left/>
      <right style="medium">
        <color theme="3" tint="0.39991000294685364"/>
      </right>
      <top/>
      <bottom/>
    </border>
    <border>
      <left/>
      <right style="medium">
        <color theme="3" tint="0.39991000294685364"/>
      </right>
      <top/>
      <bottom style="medium">
        <color theme="3" tint="0.39991000294685364"/>
      </bottom>
    </border>
    <border>
      <left style="medium">
        <color theme="3" tint="0.39991000294685364"/>
      </left>
      <right/>
      <top/>
      <bottom style="medium">
        <color theme="3" tint="0.39991000294685364"/>
      </bottom>
    </border>
    <border>
      <left/>
      <right/>
      <top style="thin"/>
      <bottom/>
    </border>
    <border>
      <left/>
      <right style="hair"/>
      <top style="medium"/>
      <bottom style="medium"/>
    </border>
    <border>
      <left style="hair"/>
      <right style="hair"/>
      <top style="medium"/>
      <bottom style="medium"/>
    </border>
    <border>
      <left style="hair"/>
      <right/>
      <top style="medium"/>
      <bottom style="medium"/>
    </border>
    <border>
      <left/>
      <right style="hair"/>
      <top style="medium"/>
      <bottom style="hair"/>
    </border>
    <border>
      <left style="hair"/>
      <right style="hair"/>
      <top style="medium"/>
      <bottom style="hair"/>
    </border>
    <border>
      <left style="hair"/>
      <right/>
      <top style="medium"/>
      <bottom style="hair"/>
    </border>
    <border>
      <left/>
      <right style="hair"/>
      <top style="hair"/>
      <bottom style="hair"/>
    </border>
    <border>
      <left style="hair"/>
      <right/>
      <top style="hair"/>
      <bottom style="hair"/>
    </border>
    <border>
      <left/>
      <right style="hair"/>
      <top style="hair"/>
      <bottom style="medium"/>
    </border>
    <border>
      <left style="hair"/>
      <right/>
      <top style="hair"/>
      <bottom style="medium"/>
    </border>
    <border>
      <left style="hair"/>
      <right style="hair"/>
      <top style="hair"/>
      <bottom style="hair"/>
    </border>
    <border>
      <left style="hair"/>
      <right style="hair"/>
      <top style="hair"/>
      <bottom style="medium"/>
    </border>
    <border>
      <left style="thin">
        <color theme="0" tint="-0.3499799966812134"/>
      </left>
      <right style="thin">
        <color theme="0" tint="-0.3499799966812134"/>
      </right>
      <top style="thin">
        <color theme="0" tint="-0.3499799966812134"/>
      </top>
      <bottom style="thin">
        <color theme="0" tint="-0.3499799966812134"/>
      </bottom>
    </border>
    <border>
      <left style="thin">
        <color theme="0" tint="-0.3499799966812134"/>
      </left>
      <right>
        <color indexed="63"/>
      </right>
      <top style="thin">
        <color theme="0" tint="-0.3499799966812134"/>
      </top>
      <bottom style="thin">
        <color theme="0" tint="-0.3499799966812134"/>
      </bottom>
    </border>
    <border>
      <left style="thin">
        <color theme="0" tint="-0.3499799966812134"/>
      </left>
      <right style="thin">
        <color theme="0" tint="-0.3499799966812134"/>
      </right>
      <top style="thin">
        <color theme="0" tint="-0.3499799966812134"/>
      </top>
      <bottom>
        <color indexed="63"/>
      </bottom>
    </border>
    <border>
      <left style="thin">
        <color theme="0" tint="-0.24993999302387238"/>
      </left>
      <right style="thin">
        <color theme="0" tint="-0.24993999302387238"/>
      </right>
      <top style="thin">
        <color theme="0" tint="-0.24993999302387238"/>
      </top>
      <bottom style="thin">
        <color theme="0" tint="-0.24993999302387238"/>
      </bottom>
    </border>
    <border>
      <left style="thin">
        <color theme="0" tint="-0.149959996342659"/>
      </left>
      <right style="thin">
        <color theme="0" tint="-0.149959996342659"/>
      </right>
      <top style="thin">
        <color theme="0" tint="-0.149959996342659"/>
      </top>
      <bottom style="thin">
        <color theme="0" tint="-0.149959996342659"/>
      </bottom>
    </border>
    <border>
      <left>
        <color indexed="63"/>
      </left>
      <right style="thin">
        <color theme="0" tint="-0.149959996342659"/>
      </right>
      <top>
        <color indexed="63"/>
      </top>
      <bottom style="thin">
        <color theme="0" tint="-0.149959996342659"/>
      </bottom>
    </border>
    <border>
      <left style="thin">
        <color theme="0" tint="-0.149959996342659"/>
      </left>
      <right style="thin">
        <color theme="0" tint="-0.149959996342659"/>
      </right>
      <top>
        <color indexed="63"/>
      </top>
      <bottom style="thin">
        <color theme="0" tint="-0.149959996342659"/>
      </bottom>
    </border>
    <border>
      <left>
        <color indexed="63"/>
      </left>
      <right style="thin">
        <color theme="0" tint="-0.149959996342659"/>
      </right>
      <top style="thin">
        <color theme="0" tint="-0.149959996342659"/>
      </top>
      <bottom style="thin">
        <color theme="0" tint="-0.149959996342659"/>
      </bottom>
    </border>
    <border>
      <left/>
      <right style="thin">
        <color theme="0" tint="-0.4999699890613556"/>
      </right>
      <top/>
      <bottom/>
    </border>
    <border>
      <left style="thin">
        <color theme="0" tint="-0.4999699890613556"/>
      </left>
      <right/>
      <top/>
      <botto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3" fillId="0" borderId="0">
      <alignment/>
      <protection/>
    </xf>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0" fontId="55" fillId="0" borderId="0" applyNumberForma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67" fillId="0" borderId="0" applyNumberFormat="0" applyFill="0" applyBorder="0" applyAlignment="0" applyProtection="0"/>
    <xf numFmtId="0" fontId="68" fillId="32" borderId="0" applyNumberFormat="0" applyBorder="0" applyAlignment="0" applyProtection="0"/>
  </cellStyleXfs>
  <cellXfs count="153">
    <xf numFmtId="0" fontId="0" fillId="0" borderId="0" xfId="0" applyFont="1" applyAlignment="1">
      <alignment vertical="center"/>
    </xf>
    <xf numFmtId="0" fontId="0" fillId="0" borderId="0" xfId="0" applyAlignment="1">
      <alignment horizontal="center" vertical="center"/>
    </xf>
    <xf numFmtId="0" fontId="0" fillId="0" borderId="0" xfId="0" applyBorder="1" applyAlignment="1">
      <alignment vertical="center"/>
    </xf>
    <xf numFmtId="0" fontId="0" fillId="0" borderId="0" xfId="0" applyBorder="1" applyAlignment="1">
      <alignment horizontal="left" vertical="center"/>
    </xf>
    <xf numFmtId="49" fontId="69" fillId="0" borderId="0" xfId="0" applyNumberFormat="1" applyFont="1" applyAlignment="1">
      <alignment vertical="center"/>
    </xf>
    <xf numFmtId="49" fontId="70" fillId="0" borderId="0" xfId="0" applyNumberFormat="1" applyFont="1" applyAlignment="1">
      <alignment vertical="center"/>
    </xf>
    <xf numFmtId="49" fontId="0" fillId="0" borderId="0" xfId="0" applyNumberFormat="1" applyAlignment="1">
      <alignment vertical="center"/>
    </xf>
    <xf numFmtId="49" fontId="69" fillId="0" borderId="0" xfId="0" applyNumberFormat="1" applyFont="1" applyAlignment="1">
      <alignment horizontal="center" vertical="center"/>
    </xf>
    <xf numFmtId="49" fontId="70" fillId="0" borderId="0" xfId="0" applyNumberFormat="1" applyFont="1" applyAlignment="1">
      <alignment horizontal="center" vertical="center"/>
    </xf>
    <xf numFmtId="49" fontId="0" fillId="0" borderId="0" xfId="0" applyNumberFormat="1" applyAlignment="1">
      <alignment horizontal="center" vertical="center"/>
    </xf>
    <xf numFmtId="49" fontId="0" fillId="0" borderId="0" xfId="0" applyNumberFormat="1" applyBorder="1" applyAlignment="1">
      <alignment vertical="center"/>
    </xf>
    <xf numFmtId="49" fontId="71" fillId="0" borderId="0" xfId="0" applyNumberFormat="1" applyFont="1" applyBorder="1" applyAlignment="1">
      <alignment vertical="center"/>
    </xf>
    <xf numFmtId="0" fontId="0" fillId="0" borderId="0" xfId="0" applyNumberFormat="1" applyAlignment="1">
      <alignment vertical="center"/>
    </xf>
    <xf numFmtId="0" fontId="0" fillId="0" borderId="0" xfId="0" applyNumberFormat="1" applyAlignment="1">
      <alignment horizontal="center" vertical="center"/>
    </xf>
    <xf numFmtId="0" fontId="72" fillId="0" borderId="0" xfId="0" applyFont="1" applyAlignment="1">
      <alignment vertical="center"/>
    </xf>
    <xf numFmtId="0" fontId="72" fillId="0" borderId="10" xfId="0" applyFont="1" applyBorder="1" applyAlignment="1">
      <alignment vertical="center"/>
    </xf>
    <xf numFmtId="0" fontId="73" fillId="0" borderId="10" xfId="0" applyFont="1" applyBorder="1" applyAlignment="1">
      <alignment vertical="center"/>
    </xf>
    <xf numFmtId="0" fontId="72" fillId="0" borderId="0" xfId="0" applyFont="1" applyBorder="1" applyAlignment="1">
      <alignment vertical="center"/>
    </xf>
    <xf numFmtId="0" fontId="74" fillId="0" borderId="0" xfId="44" applyFont="1" applyFill="1" applyBorder="1" applyAlignment="1">
      <alignment vertical="center"/>
    </xf>
    <xf numFmtId="0" fontId="74" fillId="0" borderId="0" xfId="44" applyFont="1" applyBorder="1" applyAlignment="1">
      <alignment vertical="center"/>
    </xf>
    <xf numFmtId="0" fontId="0" fillId="0" borderId="11" xfId="0" applyNumberFormat="1" applyBorder="1" applyAlignment="1">
      <alignment vertical="center"/>
    </xf>
    <xf numFmtId="0" fontId="0" fillId="0" borderId="12" xfId="0" applyBorder="1" applyAlignment="1">
      <alignment vertical="center"/>
    </xf>
    <xf numFmtId="0" fontId="0" fillId="0" borderId="13" xfId="0" applyNumberFormat="1"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3" xfId="0" applyNumberFormat="1" applyBorder="1" applyAlignment="1">
      <alignment horizontal="left" vertical="center"/>
    </xf>
    <xf numFmtId="9" fontId="0" fillId="0" borderId="0" xfId="0" applyNumberFormat="1" applyAlignment="1">
      <alignment vertical="center"/>
    </xf>
    <xf numFmtId="9" fontId="0" fillId="0" borderId="13" xfId="0" applyNumberFormat="1" applyBorder="1" applyAlignment="1">
      <alignment horizontal="left" vertical="center"/>
    </xf>
    <xf numFmtId="176" fontId="0" fillId="0" borderId="16" xfId="0" applyNumberFormat="1" applyBorder="1" applyAlignment="1">
      <alignment horizontal="left" vertical="center"/>
    </xf>
    <xf numFmtId="0" fontId="73" fillId="0" borderId="17" xfId="0" applyFont="1" applyBorder="1" applyAlignment="1">
      <alignment vertical="center"/>
    </xf>
    <xf numFmtId="0" fontId="0" fillId="0" borderId="17" xfId="0" applyBorder="1" applyAlignment="1">
      <alignment horizontal="left" vertical="center"/>
    </xf>
    <xf numFmtId="0" fontId="0" fillId="0" borderId="14" xfId="0" applyBorder="1" applyAlignment="1" applyProtection="1">
      <alignment vertical="center"/>
      <protection locked="0"/>
    </xf>
    <xf numFmtId="0" fontId="0" fillId="0" borderId="15" xfId="0" applyBorder="1" applyAlignment="1" applyProtection="1">
      <alignment vertical="center"/>
      <protection locked="0"/>
    </xf>
    <xf numFmtId="0" fontId="0" fillId="0" borderId="11" xfId="0" applyNumberFormat="1" applyBorder="1" applyAlignment="1" applyProtection="1">
      <alignment horizontal="left" vertical="center"/>
      <protection locked="0"/>
    </xf>
    <xf numFmtId="0" fontId="0" fillId="0" borderId="13" xfId="0" applyNumberFormat="1" applyBorder="1" applyAlignment="1" applyProtection="1">
      <alignment horizontal="left" vertical="center"/>
      <protection locked="0"/>
    </xf>
    <xf numFmtId="0" fontId="0" fillId="0" borderId="16" xfId="0" applyNumberFormat="1" applyBorder="1" applyAlignment="1" applyProtection="1">
      <alignment horizontal="left" vertical="center"/>
      <protection locked="0"/>
    </xf>
    <xf numFmtId="0" fontId="74" fillId="0" borderId="0" xfId="44" applyFont="1" applyFill="1" applyBorder="1" applyAlignment="1">
      <alignment/>
    </xf>
    <xf numFmtId="0" fontId="73" fillId="0" borderId="0" xfId="0" applyFont="1" applyBorder="1" applyAlignment="1">
      <alignment vertical="center"/>
    </xf>
    <xf numFmtId="0" fontId="73" fillId="0" borderId="10" xfId="0" applyFont="1" applyBorder="1" applyAlignment="1">
      <alignment horizontal="left" vertical="center"/>
    </xf>
    <xf numFmtId="0" fontId="73" fillId="0" borderId="0" xfId="0" applyFont="1" applyAlignment="1" applyProtection="1">
      <alignment vertical="center"/>
      <protection/>
    </xf>
    <xf numFmtId="0" fontId="73" fillId="0" borderId="18" xfId="0" applyFont="1" applyBorder="1" applyAlignment="1" applyProtection="1">
      <alignment horizontal="center" vertical="center"/>
      <protection/>
    </xf>
    <xf numFmtId="0" fontId="73" fillId="0" borderId="19" xfId="0" applyFont="1" applyBorder="1" applyAlignment="1" applyProtection="1">
      <alignment horizontal="center" vertical="center"/>
      <protection/>
    </xf>
    <xf numFmtId="0" fontId="73" fillId="0" borderId="20" xfId="0" applyFont="1" applyBorder="1" applyAlignment="1" applyProtection="1">
      <alignment horizontal="center" vertical="center"/>
      <protection/>
    </xf>
    <xf numFmtId="0" fontId="73" fillId="0" borderId="21" xfId="0" applyFont="1" applyBorder="1" applyAlignment="1" applyProtection="1">
      <alignment vertical="center"/>
      <protection/>
    </xf>
    <xf numFmtId="49" fontId="73" fillId="0" borderId="22" xfId="0" applyNumberFormat="1" applyFont="1" applyBorder="1" applyAlignment="1" applyProtection="1">
      <alignment horizontal="center" vertical="center"/>
      <protection/>
    </xf>
    <xf numFmtId="0" fontId="73" fillId="0" borderId="23" xfId="0" applyFont="1" applyBorder="1" applyAlignment="1" applyProtection="1">
      <alignment vertical="center"/>
      <protection/>
    </xf>
    <xf numFmtId="0" fontId="73" fillId="0" borderId="24" xfId="0" applyFont="1" applyBorder="1" applyAlignment="1" applyProtection="1">
      <alignment vertical="center"/>
      <protection/>
    </xf>
    <xf numFmtId="0" fontId="73" fillId="0" borderId="25" xfId="0" applyFont="1" applyBorder="1" applyAlignment="1" applyProtection="1">
      <alignment vertical="center"/>
      <protection/>
    </xf>
    <xf numFmtId="0" fontId="73" fillId="0" borderId="26" xfId="0" applyFont="1" applyBorder="1" applyAlignment="1" applyProtection="1">
      <alignment vertical="center"/>
      <protection/>
    </xf>
    <xf numFmtId="0" fontId="73" fillId="0" borderId="27" xfId="0" applyFont="1" applyBorder="1" applyAlignment="1" applyProtection="1">
      <alignment vertical="center"/>
      <protection/>
    </xf>
    <xf numFmtId="0" fontId="73" fillId="0" borderId="0" xfId="0" applyFont="1" applyAlignment="1" applyProtection="1">
      <alignment horizontal="center" vertical="center"/>
      <protection/>
    </xf>
    <xf numFmtId="49" fontId="73" fillId="0" borderId="28" xfId="0" applyNumberFormat="1" applyFont="1" applyBorder="1" applyAlignment="1" applyProtection="1">
      <alignment horizontal="center" vertical="center"/>
      <protection/>
    </xf>
    <xf numFmtId="49" fontId="73" fillId="0" borderId="29" xfId="0" applyNumberFormat="1" applyFont="1" applyBorder="1" applyAlignment="1" applyProtection="1">
      <alignment horizontal="center" vertical="center"/>
      <protection/>
    </xf>
    <xf numFmtId="0" fontId="73" fillId="0" borderId="0" xfId="0" applyFont="1" applyAlignment="1">
      <alignment vertical="center"/>
    </xf>
    <xf numFmtId="0" fontId="0" fillId="0" borderId="0" xfId="0" applyNumberFormat="1" applyBorder="1" applyAlignment="1">
      <alignment vertical="center"/>
    </xf>
    <xf numFmtId="0" fontId="73" fillId="0" borderId="0" xfId="0" applyFont="1" applyAlignment="1">
      <alignment vertical="center" wrapText="1"/>
    </xf>
    <xf numFmtId="0" fontId="73" fillId="0" borderId="30" xfId="0" applyFont="1" applyBorder="1" applyAlignment="1">
      <alignment horizontal="center" vertical="center"/>
    </xf>
    <xf numFmtId="0" fontId="73" fillId="0" borderId="30" xfId="0" applyFont="1" applyBorder="1" applyAlignment="1">
      <alignment vertical="center" wrapText="1"/>
    </xf>
    <xf numFmtId="0" fontId="73" fillId="0" borderId="30" xfId="0" applyFont="1" applyBorder="1" applyAlignment="1">
      <alignment horizontal="center" vertical="center" wrapText="1"/>
    </xf>
    <xf numFmtId="0" fontId="73" fillId="0" borderId="25" xfId="0" applyFont="1" applyBorder="1" applyAlignment="1" applyProtection="1">
      <alignment vertical="center" wrapText="1"/>
      <protection/>
    </xf>
    <xf numFmtId="0" fontId="75" fillId="0" borderId="0" xfId="0" applyFont="1" applyAlignment="1" applyProtection="1">
      <alignment vertical="center"/>
      <protection/>
    </xf>
    <xf numFmtId="0" fontId="76" fillId="0" borderId="0" xfId="0" applyFont="1" applyFill="1" applyAlignment="1" applyProtection="1">
      <alignment horizontal="left" vertical="center"/>
      <protection/>
    </xf>
    <xf numFmtId="0" fontId="77" fillId="0" borderId="0" xfId="0" applyFont="1" applyFill="1" applyAlignment="1" applyProtection="1">
      <alignment/>
      <protection/>
    </xf>
    <xf numFmtId="0" fontId="73" fillId="33" borderId="31" xfId="0" applyFont="1" applyFill="1" applyBorder="1" applyAlignment="1" applyProtection="1">
      <alignment vertical="center"/>
      <protection/>
    </xf>
    <xf numFmtId="0" fontId="73" fillId="33" borderId="31" xfId="0" applyFont="1" applyFill="1" applyBorder="1" applyAlignment="1" applyProtection="1">
      <alignment vertical="center" wrapText="1"/>
      <protection/>
    </xf>
    <xf numFmtId="0" fontId="73" fillId="33" borderId="32" xfId="0" applyFont="1" applyFill="1" applyBorder="1" applyAlignment="1" applyProtection="1">
      <alignment horizontal="center" vertical="center"/>
      <protection/>
    </xf>
    <xf numFmtId="0" fontId="70" fillId="0" borderId="0" xfId="0" applyFont="1" applyAlignment="1">
      <alignment vertical="top" wrapText="1"/>
    </xf>
    <xf numFmtId="0" fontId="70" fillId="0" borderId="30" xfId="0" applyFont="1" applyBorder="1" applyAlignment="1">
      <alignment vertical="top" wrapText="1"/>
    </xf>
    <xf numFmtId="0" fontId="78" fillId="0" borderId="0" xfId="0" applyFont="1" applyAlignment="1">
      <alignment horizontal="center" vertical="center" wrapText="1"/>
    </xf>
    <xf numFmtId="0" fontId="79" fillId="0" borderId="0" xfId="0" applyFont="1" applyAlignment="1">
      <alignment vertical="top" wrapText="1"/>
    </xf>
    <xf numFmtId="0" fontId="71" fillId="0" borderId="30" xfId="0" applyFont="1" applyBorder="1" applyAlignment="1">
      <alignment horizontal="center" vertical="center" wrapText="1"/>
    </xf>
    <xf numFmtId="0" fontId="70" fillId="0" borderId="0" xfId="0" applyFont="1" applyAlignment="1">
      <alignment vertical="center"/>
    </xf>
    <xf numFmtId="0" fontId="70" fillId="0" borderId="0" xfId="0" applyFont="1" applyAlignment="1">
      <alignment horizontal="center" vertical="center" wrapText="1"/>
    </xf>
    <xf numFmtId="0" fontId="71" fillId="0" borderId="30" xfId="0" applyFont="1" applyBorder="1" applyAlignment="1" applyProtection="1">
      <alignment vertical="center" wrapText="1"/>
      <protection locked="0"/>
    </xf>
    <xf numFmtId="0" fontId="78" fillId="0" borderId="0" xfId="0" applyFont="1" applyAlignment="1">
      <alignment horizontal="left" vertical="center"/>
    </xf>
    <xf numFmtId="0" fontId="80" fillId="0" borderId="30" xfId="0" applyFont="1" applyBorder="1" applyAlignment="1">
      <alignment horizontal="center" vertical="center" wrapText="1"/>
    </xf>
    <xf numFmtId="0" fontId="70" fillId="6" borderId="33" xfId="0" applyFont="1" applyFill="1" applyBorder="1" applyAlignment="1">
      <alignment vertical="top" wrapText="1"/>
    </xf>
    <xf numFmtId="0" fontId="70" fillId="0" borderId="0" xfId="0" applyFont="1" applyAlignment="1">
      <alignment vertical="top"/>
    </xf>
    <xf numFmtId="0" fontId="70" fillId="34" borderId="33" xfId="0" applyFont="1" applyFill="1" applyBorder="1" applyAlignment="1">
      <alignment vertical="top"/>
    </xf>
    <xf numFmtId="0" fontId="70" fillId="0" borderId="33" xfId="0" applyFont="1" applyBorder="1" applyAlignment="1">
      <alignment vertical="top"/>
    </xf>
    <xf numFmtId="0" fontId="70" fillId="0" borderId="30" xfId="0" applyFont="1" applyBorder="1" applyAlignment="1" applyProtection="1">
      <alignment vertical="top" wrapText="1"/>
      <protection locked="0"/>
    </xf>
    <xf numFmtId="0" fontId="70" fillId="0" borderId="33" xfId="0" applyFont="1" applyBorder="1" applyAlignment="1" applyProtection="1">
      <alignment vertical="top" wrapText="1"/>
      <protection locked="0"/>
    </xf>
    <xf numFmtId="0" fontId="71" fillId="0" borderId="30" xfId="0" applyFont="1" applyBorder="1" applyAlignment="1">
      <alignment horizontal="center" vertical="top" wrapText="1"/>
    </xf>
    <xf numFmtId="0" fontId="71" fillId="0" borderId="30" xfId="0" applyFont="1" applyBorder="1" applyAlignment="1" applyProtection="1">
      <alignment horizontal="center" vertical="center" wrapText="1"/>
      <protection locked="0"/>
    </xf>
    <xf numFmtId="0" fontId="73" fillId="0" borderId="10" xfId="0" applyFont="1" applyBorder="1" applyAlignment="1">
      <alignment horizontal="left" vertical="top" wrapText="1"/>
    </xf>
    <xf numFmtId="0" fontId="81" fillId="0" borderId="0" xfId="0" applyFont="1" applyAlignment="1" applyProtection="1">
      <alignment vertical="center"/>
      <protection/>
    </xf>
    <xf numFmtId="0" fontId="15" fillId="0" borderId="0" xfId="0" applyFont="1" applyFill="1" applyAlignment="1">
      <alignment/>
    </xf>
    <xf numFmtId="31" fontId="71" fillId="28" borderId="30" xfId="0" applyNumberFormat="1" applyFont="1" applyFill="1" applyBorder="1" applyAlignment="1" applyProtection="1">
      <alignment horizontal="center" vertical="center" wrapText="1"/>
      <protection locked="0"/>
    </xf>
    <xf numFmtId="0" fontId="71" fillId="28" borderId="30" xfId="0" applyFont="1" applyFill="1" applyBorder="1" applyAlignment="1" applyProtection="1">
      <alignment horizontal="center" vertical="center" wrapText="1"/>
      <protection locked="0"/>
    </xf>
    <xf numFmtId="0" fontId="71" fillId="28" borderId="30" xfId="0" applyFont="1" applyFill="1" applyBorder="1" applyAlignment="1" applyProtection="1">
      <alignment vertical="center" wrapText="1"/>
      <protection locked="0"/>
    </xf>
    <xf numFmtId="0" fontId="16" fillId="2" borderId="0" xfId="0" applyFont="1" applyFill="1" applyAlignment="1">
      <alignment/>
    </xf>
    <xf numFmtId="0" fontId="17" fillId="2" borderId="0" xfId="0" applyFont="1" applyFill="1" applyAlignment="1">
      <alignment horizontal="right"/>
    </xf>
    <xf numFmtId="0" fontId="18" fillId="2" borderId="0" xfId="0" applyFont="1" applyFill="1" applyAlignment="1">
      <alignment/>
    </xf>
    <xf numFmtId="49" fontId="73" fillId="0" borderId="10" xfId="0" applyNumberFormat="1" applyFont="1" applyBorder="1" applyAlignment="1" applyProtection="1">
      <alignment vertical="center"/>
      <protection/>
    </xf>
    <xf numFmtId="9" fontId="73" fillId="0" borderId="10" xfId="0" applyNumberFormat="1" applyFont="1" applyBorder="1" applyAlignment="1" applyProtection="1">
      <alignment horizontal="left" vertical="center"/>
      <protection/>
    </xf>
    <xf numFmtId="49" fontId="73" fillId="28" borderId="10" xfId="0" applyNumberFormat="1" applyFont="1" applyFill="1" applyBorder="1" applyAlignment="1" applyProtection="1">
      <alignment vertical="center"/>
      <protection locked="0"/>
    </xf>
    <xf numFmtId="0" fontId="73" fillId="28" borderId="10" xfId="0" applyNumberFormat="1" applyFont="1" applyFill="1" applyBorder="1" applyAlignment="1" applyProtection="1">
      <alignment horizontal="left" vertical="center"/>
      <protection locked="0"/>
    </xf>
    <xf numFmtId="0" fontId="0" fillId="0" borderId="0" xfId="0" applyAlignment="1" applyProtection="1">
      <alignment vertical="center"/>
      <protection/>
    </xf>
    <xf numFmtId="0" fontId="73" fillId="33" borderId="30" xfId="0" applyFont="1" applyFill="1" applyBorder="1" applyAlignment="1" applyProtection="1">
      <alignment horizontal="center" vertical="center"/>
      <protection/>
    </xf>
    <xf numFmtId="0" fontId="73" fillId="0" borderId="30" xfId="0" applyFont="1" applyBorder="1" applyAlignment="1" applyProtection="1">
      <alignment horizontal="center" vertical="center"/>
      <protection/>
    </xf>
    <xf numFmtId="0" fontId="73" fillId="0" borderId="0" xfId="0" applyFont="1" applyFill="1" applyAlignment="1" applyProtection="1">
      <alignment horizontal="center" vertical="center"/>
      <protection/>
    </xf>
    <xf numFmtId="0" fontId="0" fillId="0" borderId="0" xfId="0" applyAlignment="1" applyProtection="1">
      <alignment horizontal="center" vertical="center"/>
      <protection/>
    </xf>
    <xf numFmtId="0" fontId="73" fillId="0" borderId="34" xfId="0" applyFont="1" applyBorder="1" applyAlignment="1" applyProtection="1">
      <alignment vertical="center"/>
      <protection/>
    </xf>
    <xf numFmtId="0" fontId="73" fillId="0" borderId="0" xfId="0" applyFont="1" applyFill="1" applyAlignment="1" applyProtection="1">
      <alignment vertical="center"/>
      <protection/>
    </xf>
    <xf numFmtId="0" fontId="73" fillId="0" borderId="34" xfId="0" applyFont="1" applyBorder="1" applyAlignment="1" applyProtection="1">
      <alignment vertical="top" wrapText="1"/>
      <protection/>
    </xf>
    <xf numFmtId="0" fontId="73" fillId="0" borderId="0" xfId="0" applyFont="1" applyAlignment="1" applyProtection="1">
      <alignment vertical="top" wrapText="1"/>
      <protection/>
    </xf>
    <xf numFmtId="0" fontId="0" fillId="0" borderId="0" xfId="0" applyAlignment="1" applyProtection="1">
      <alignment vertical="center"/>
      <protection/>
    </xf>
    <xf numFmtId="0" fontId="77" fillId="0" borderId="0" xfId="0" applyFont="1" applyAlignment="1" applyProtection="1">
      <alignment vertical="center"/>
      <protection/>
    </xf>
    <xf numFmtId="0" fontId="82" fillId="0" borderId="0" xfId="0" applyFont="1" applyAlignment="1" applyProtection="1">
      <alignment horizontal="right"/>
      <protection/>
    </xf>
    <xf numFmtId="0" fontId="73" fillId="33" borderId="30" xfId="0" applyFont="1" applyFill="1" applyBorder="1" applyAlignment="1" applyProtection="1">
      <alignment vertical="center"/>
      <protection/>
    </xf>
    <xf numFmtId="0" fontId="73" fillId="0" borderId="35" xfId="0" applyFont="1" applyBorder="1" applyAlignment="1" applyProtection="1">
      <alignment vertical="center"/>
      <protection/>
    </xf>
    <xf numFmtId="0" fontId="73" fillId="0" borderId="36" xfId="0" applyFont="1" applyBorder="1" applyAlignment="1" applyProtection="1">
      <alignment vertical="center"/>
      <protection/>
    </xf>
    <xf numFmtId="0" fontId="73" fillId="0" borderId="36" xfId="0" applyFont="1" applyBorder="1" applyAlignment="1" applyProtection="1">
      <alignment horizontal="center" vertical="center"/>
      <protection/>
    </xf>
    <xf numFmtId="0" fontId="82" fillId="0" borderId="0" xfId="0" applyFont="1" applyAlignment="1" applyProtection="1">
      <alignment vertical="center"/>
      <protection/>
    </xf>
    <xf numFmtId="0" fontId="73" fillId="0" borderId="37" xfId="0" applyFont="1" applyBorder="1" applyAlignment="1" applyProtection="1">
      <alignment vertical="center"/>
      <protection/>
    </xf>
    <xf numFmtId="0" fontId="70" fillId="0" borderId="0" xfId="0" applyFont="1" applyAlignment="1" applyProtection="1">
      <alignment vertical="top" wrapText="1"/>
      <protection/>
    </xf>
    <xf numFmtId="0" fontId="70" fillId="0" borderId="30" xfId="0" applyFont="1" applyBorder="1" applyAlignment="1" applyProtection="1">
      <alignment vertical="top" wrapText="1"/>
      <protection/>
    </xf>
    <xf numFmtId="0" fontId="70" fillId="6" borderId="33" xfId="0" applyFont="1" applyFill="1" applyBorder="1" applyAlignment="1" applyProtection="1">
      <alignment vertical="top" wrapText="1"/>
      <protection/>
    </xf>
    <xf numFmtId="0" fontId="78" fillId="0" borderId="0" xfId="0" applyFont="1" applyAlignment="1" applyProtection="1">
      <alignment horizontal="left" vertical="center"/>
      <protection/>
    </xf>
    <xf numFmtId="0" fontId="78" fillId="0" borderId="0" xfId="0" applyFont="1" applyAlignment="1" applyProtection="1">
      <alignment horizontal="center" vertical="center" wrapText="1"/>
      <protection/>
    </xf>
    <xf numFmtId="0" fontId="70" fillId="0" borderId="33" xfId="0" applyFont="1" applyBorder="1" applyAlignment="1" applyProtection="1">
      <alignment vertical="top" wrapText="1"/>
      <protection/>
    </xf>
    <xf numFmtId="0" fontId="70" fillId="34" borderId="33" xfId="0" applyFont="1" applyFill="1" applyBorder="1" applyAlignment="1" applyProtection="1">
      <alignment vertical="top"/>
      <protection/>
    </xf>
    <xf numFmtId="0" fontId="70" fillId="0" borderId="0" xfId="0" applyFont="1" applyAlignment="1" applyProtection="1">
      <alignment vertical="top"/>
      <protection/>
    </xf>
    <xf numFmtId="0" fontId="70" fillId="0" borderId="33" xfId="0" applyFont="1" applyBorder="1" applyAlignment="1" applyProtection="1">
      <alignment vertical="top"/>
      <protection/>
    </xf>
    <xf numFmtId="0" fontId="71" fillId="0" borderId="30" xfId="0" applyFont="1" applyBorder="1" applyAlignment="1" applyProtection="1">
      <alignment horizontal="center" vertical="top" wrapText="1"/>
      <protection/>
    </xf>
    <xf numFmtId="0" fontId="79" fillId="0" borderId="0" xfId="0" applyFont="1" applyAlignment="1" applyProtection="1">
      <alignment vertical="top" wrapText="1"/>
      <protection/>
    </xf>
    <xf numFmtId="31" fontId="71" fillId="0" borderId="30" xfId="0" applyNumberFormat="1" applyFont="1" applyBorder="1" applyAlignment="1" applyProtection="1">
      <alignment horizontal="center" vertical="center" wrapText="1"/>
      <protection/>
    </xf>
    <xf numFmtId="0" fontId="71" fillId="0" borderId="30" xfId="0" applyFont="1" applyBorder="1" applyAlignment="1" applyProtection="1">
      <alignment horizontal="center" vertical="center" wrapText="1"/>
      <protection/>
    </xf>
    <xf numFmtId="0" fontId="70" fillId="0" borderId="0" xfId="0" applyFont="1" applyAlignment="1" applyProtection="1">
      <alignment vertical="center"/>
      <protection/>
    </xf>
    <xf numFmtId="0" fontId="80" fillId="0" borderId="30" xfId="0" applyFont="1" applyBorder="1" applyAlignment="1" applyProtection="1">
      <alignment horizontal="center" vertical="center" wrapText="1"/>
      <protection/>
    </xf>
    <xf numFmtId="0" fontId="70" fillId="0" borderId="0" xfId="0" applyFont="1" applyAlignment="1" applyProtection="1">
      <alignment horizontal="center" vertical="center" wrapText="1"/>
      <protection/>
    </xf>
    <xf numFmtId="0" fontId="71" fillId="0" borderId="30" xfId="0" applyFont="1" applyBorder="1" applyAlignment="1" applyProtection="1">
      <alignment vertical="center" wrapText="1"/>
      <protection/>
    </xf>
    <xf numFmtId="0" fontId="7" fillId="0" borderId="0" xfId="0" applyFont="1" applyAlignment="1">
      <alignment horizontal="center" vertical="center"/>
    </xf>
    <xf numFmtId="0" fontId="83" fillId="0" borderId="0" xfId="0" applyFont="1" applyAlignment="1">
      <alignment horizontal="center" vertical="center"/>
    </xf>
    <xf numFmtId="0" fontId="84" fillId="0" borderId="0" xfId="0" applyFont="1" applyFill="1" applyBorder="1" applyAlignment="1">
      <alignment horizontal="center" vertical="center"/>
    </xf>
    <xf numFmtId="0" fontId="70" fillId="0" borderId="0" xfId="0" applyFont="1" applyAlignment="1" applyProtection="1">
      <alignment horizontal="center" vertical="top" wrapText="1"/>
      <protection/>
    </xf>
    <xf numFmtId="0" fontId="70" fillId="0" borderId="38" xfId="0" applyFont="1" applyBorder="1" applyAlignment="1" applyProtection="1">
      <alignment horizontal="center" vertical="top" wrapText="1"/>
      <protection/>
    </xf>
    <xf numFmtId="0" fontId="70" fillId="0" borderId="39" xfId="0" applyFont="1" applyBorder="1" applyAlignment="1" applyProtection="1">
      <alignment horizontal="center" vertical="top" wrapText="1"/>
      <protection/>
    </xf>
    <xf numFmtId="0" fontId="71" fillId="0" borderId="30" xfId="0" applyFont="1" applyBorder="1" applyAlignment="1" applyProtection="1">
      <alignment horizontal="center" vertical="top" wrapText="1"/>
      <protection/>
    </xf>
    <xf numFmtId="0" fontId="71" fillId="0" borderId="30" xfId="0" applyFont="1" applyBorder="1" applyAlignment="1" applyProtection="1">
      <alignment horizontal="center" vertical="center" wrapText="1"/>
      <protection/>
    </xf>
    <xf numFmtId="0" fontId="71" fillId="0" borderId="30" xfId="0" applyFont="1" applyBorder="1" applyAlignment="1" applyProtection="1">
      <alignment horizontal="left" vertical="center"/>
      <protection/>
    </xf>
    <xf numFmtId="0" fontId="71" fillId="0" borderId="30" xfId="0" applyFont="1" applyBorder="1" applyAlignment="1" applyProtection="1">
      <alignment horizontal="left" vertical="center" wrapText="1"/>
      <protection/>
    </xf>
    <xf numFmtId="0" fontId="71" fillId="0" borderId="30" xfId="0" applyFont="1" applyBorder="1" applyAlignment="1">
      <alignment horizontal="left" vertical="center"/>
    </xf>
    <xf numFmtId="0" fontId="71" fillId="28" borderId="30" xfId="0" applyFont="1" applyFill="1" applyBorder="1" applyAlignment="1" applyProtection="1">
      <alignment horizontal="left" vertical="center"/>
      <protection locked="0"/>
    </xf>
    <xf numFmtId="0" fontId="71" fillId="28" borderId="30" xfId="0" applyFont="1" applyFill="1" applyBorder="1" applyAlignment="1" applyProtection="1">
      <alignment horizontal="left" vertical="center" wrapText="1"/>
      <protection locked="0"/>
    </xf>
    <xf numFmtId="0" fontId="71" fillId="0" borderId="30" xfId="0" applyFont="1" applyBorder="1" applyAlignment="1" applyProtection="1">
      <alignment horizontal="left" vertical="center"/>
      <protection locked="0"/>
    </xf>
    <xf numFmtId="0" fontId="70" fillId="0" borderId="0" xfId="0" applyFont="1" applyAlignment="1">
      <alignment horizontal="center" vertical="top" wrapText="1"/>
    </xf>
    <xf numFmtId="0" fontId="70" fillId="0" borderId="38" xfId="0" applyFont="1" applyBorder="1" applyAlignment="1">
      <alignment horizontal="center" vertical="top" wrapText="1"/>
    </xf>
    <xf numFmtId="0" fontId="70" fillId="0" borderId="39" xfId="0" applyFont="1" applyBorder="1" applyAlignment="1">
      <alignment horizontal="center" vertical="top" wrapText="1"/>
    </xf>
    <xf numFmtId="0" fontId="71" fillId="0" borderId="30" xfId="0" applyFont="1" applyBorder="1" applyAlignment="1">
      <alignment horizontal="center" vertical="top" wrapText="1"/>
    </xf>
    <xf numFmtId="0" fontId="71" fillId="0" borderId="30" xfId="0" applyFont="1" applyBorder="1" applyAlignment="1" applyProtection="1">
      <alignment horizontal="center" vertical="center" wrapText="1"/>
      <protection locked="0"/>
    </xf>
    <xf numFmtId="0" fontId="71" fillId="28" borderId="30" xfId="0" applyFont="1" applyFill="1" applyBorder="1" applyAlignment="1" applyProtection="1">
      <alignment horizontal="center" vertical="center" wrapText="1"/>
      <protection locked="0"/>
    </xf>
    <xf numFmtId="0" fontId="73" fillId="0" borderId="0" xfId="0" applyFont="1" applyAlignment="1" applyProtection="1">
      <alignment horizontal="left" vertical="top"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Normal_ECETOC_release v12"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295275</xdr:colOff>
      <xdr:row>4</xdr:row>
      <xdr:rowOff>76200</xdr:rowOff>
    </xdr:from>
    <xdr:to>
      <xdr:col>28</xdr:col>
      <xdr:colOff>85725</xdr:colOff>
      <xdr:row>11</xdr:row>
      <xdr:rowOff>209550</xdr:rowOff>
    </xdr:to>
    <xdr:sp>
      <xdr:nvSpPr>
        <xdr:cNvPr id="1" name="角丸四角形吹き出し 1"/>
        <xdr:cNvSpPr>
          <a:spLocks/>
        </xdr:cNvSpPr>
      </xdr:nvSpPr>
      <xdr:spPr>
        <a:xfrm>
          <a:off x="6229350" y="962025"/>
          <a:ext cx="2085975" cy="1733550"/>
        </a:xfrm>
        <a:prstGeom prst="wedgeRoundRectCallout">
          <a:avLst>
            <a:gd name="adj1" fmla="val -63342"/>
            <a:gd name="adj2" fmla="val -35851"/>
          </a:avLst>
        </a:prstGeom>
        <a:solidFill>
          <a:srgbClr val="FFFFFF"/>
        </a:solidFill>
        <a:ln w="25400" cmpd="sng">
          <a:solidFill>
            <a:srgbClr val="385D8A"/>
          </a:solidFill>
          <a:headEnd type="none"/>
          <a:tailEnd type="none"/>
        </a:ln>
      </xdr:spPr>
      <xdr:txBody>
        <a:bodyPr vertOverflow="clip" wrap="square"/>
        <a:p>
          <a:pPr algn="l">
            <a:defRPr/>
          </a:pPr>
          <a:r>
            <a:rPr lang="en-US" cap="none" sz="1100" b="0" i="0" u="none" baseline="0">
              <a:solidFill>
                <a:srgbClr val="000000"/>
              </a:solidFill>
            </a:rPr>
            <a:t>デモ版は黄色のセルのみ入力できます。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[TRA_Link]</a:t>
          </a:r>
          <a:r>
            <a:rPr lang="en-US" cap="none" sz="1100" b="0" i="0" u="none" baseline="0">
              <a:solidFill>
                <a:srgbClr val="000000"/>
              </a:solidFill>
            </a:rPr>
            <a:t>ボタンを押すと、パラメータを</a:t>
          </a:r>
          <a:r>
            <a:rPr lang="en-US" cap="none" sz="1100" b="0" i="0" u="none" baseline="0">
              <a:solidFill>
                <a:srgbClr val="000000"/>
              </a:solidFill>
              <a:latin typeface="Calibri"/>
              <a:ea typeface="Calibri"/>
              <a:cs typeface="Calibri"/>
            </a:rPr>
            <a:t>ECETOC TRA</a:t>
          </a:r>
          <a:r>
            <a:rPr lang="en-US" cap="none" sz="1100" b="0" i="0" u="none" baseline="0">
              <a:solidFill>
                <a:srgbClr val="000000"/>
              </a:solidFill>
            </a:rPr>
            <a:t>に送り、リスクアセスメント結果が下のリスク評価結果に記入されます。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デモ版は、結果の保存、バッチ処理、記録作成は行えません。</a:t>
          </a:r>
        </a:p>
      </xdr:txBody>
    </xdr:sp>
    <xdr:clientData/>
  </xdr:twoCellAnchor>
  <xdr:twoCellAnchor>
    <xdr:from>
      <xdr:col>3</xdr:col>
      <xdr:colOff>276225</xdr:colOff>
      <xdr:row>24</xdr:row>
      <xdr:rowOff>1343025</xdr:rowOff>
    </xdr:from>
    <xdr:to>
      <xdr:col>29</xdr:col>
      <xdr:colOff>95250</xdr:colOff>
      <xdr:row>30</xdr:row>
      <xdr:rowOff>57150</xdr:rowOff>
    </xdr:to>
    <xdr:sp>
      <xdr:nvSpPr>
        <xdr:cNvPr id="2" name="角丸四角形吹き出し 11"/>
        <xdr:cNvSpPr>
          <a:spLocks/>
        </xdr:cNvSpPr>
      </xdr:nvSpPr>
      <xdr:spPr>
        <a:xfrm>
          <a:off x="6210300" y="6781800"/>
          <a:ext cx="2724150" cy="1152525"/>
        </a:xfrm>
        <a:prstGeom prst="wedgeRoundRectCallout">
          <a:avLst>
            <a:gd name="adj1" fmla="val -63342"/>
            <a:gd name="adj2" fmla="val -35851"/>
          </a:avLst>
        </a:prstGeom>
        <a:solidFill>
          <a:srgbClr val="FFFFFF"/>
        </a:solidFill>
        <a:ln w="25400" cmpd="sng">
          <a:solidFill>
            <a:srgbClr val="385D8A"/>
          </a:solidFill>
          <a:headEnd type="none"/>
          <a:tailEnd type="none"/>
        </a:ln>
      </xdr:spPr>
      <xdr:txBody>
        <a:bodyPr vertOverflow="clip" wrap="square"/>
        <a:p>
          <a:pPr algn="l">
            <a:defRPr/>
          </a:pPr>
          <a:r>
            <a:rPr lang="en-US" cap="none" sz="1100" b="0" i="0" u="none" baseline="0">
              <a:solidFill>
                <a:srgbClr val="000000"/>
              </a:solidFill>
            </a:rPr>
            <a:t>リスク特性比（推定暴露濃度／暴露限界）</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１より大きい　</a:t>
          </a:r>
          <a:r>
            <a:rPr lang="en-US" cap="none" sz="1100" b="0" i="0" u="none" baseline="0">
              <a:solidFill>
                <a:srgbClr val="000000"/>
              </a:solidFill>
              <a:latin typeface="Calibri"/>
              <a:ea typeface="Calibri"/>
              <a:cs typeface="Calibri"/>
            </a:rPr>
            <a:t>⇒</a:t>
          </a:r>
          <a:r>
            <a:rPr lang="en-US" cap="none" sz="1100" b="0" i="0" u="none" baseline="0">
              <a:solidFill>
                <a:srgbClr val="000000"/>
              </a:solidFill>
            </a:rPr>
            <a:t>　リスク大　</a:t>
          </a:r>
          <a:r>
            <a:rPr lang="en-US" cap="none" sz="1100" b="0" i="0" u="none" baseline="0">
              <a:solidFill>
                <a:srgbClr val="000000"/>
              </a:solidFill>
              <a:latin typeface="Calibri"/>
              <a:ea typeface="Calibri"/>
              <a:cs typeface="Calibri"/>
            </a:rPr>
            <a:t>⇒</a:t>
          </a:r>
          <a:r>
            <a:rPr lang="en-US" cap="none" sz="1100" b="0" i="0" u="none" baseline="0">
              <a:solidFill>
                <a:srgbClr val="000000"/>
              </a:solidFill>
            </a:rPr>
            <a:t>　リスク低減対策</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１より小さい　</a:t>
          </a:r>
          <a:r>
            <a:rPr lang="en-US" cap="none" sz="1100" b="0" i="0" u="none" baseline="0">
              <a:solidFill>
                <a:srgbClr val="000000"/>
              </a:solidFill>
              <a:latin typeface="Calibri"/>
              <a:ea typeface="Calibri"/>
              <a:cs typeface="Calibri"/>
            </a:rPr>
            <a:t>⇒</a:t>
          </a:r>
          <a:r>
            <a:rPr lang="en-US" cap="none" sz="1100" b="0" i="0" u="none" baseline="0">
              <a:solidFill>
                <a:srgbClr val="000000"/>
              </a:solidFill>
            </a:rPr>
            <a:t>　リスクは大きくない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828675</xdr:colOff>
      <xdr:row>0</xdr:row>
      <xdr:rowOff>57150</xdr:rowOff>
    </xdr:from>
    <xdr:to>
      <xdr:col>8</xdr:col>
      <xdr:colOff>828675</xdr:colOff>
      <xdr:row>3</xdr:row>
      <xdr:rowOff>0</xdr:rowOff>
    </xdr:to>
    <xdr:sp>
      <xdr:nvSpPr>
        <xdr:cNvPr id="1" name="直線コネクタ 2"/>
        <xdr:cNvSpPr>
          <a:spLocks/>
        </xdr:cNvSpPr>
      </xdr:nvSpPr>
      <xdr:spPr>
        <a:xfrm>
          <a:off x="6581775" y="57150"/>
          <a:ext cx="0" cy="733425"/>
        </a:xfrm>
        <a:prstGeom prst="line">
          <a:avLst/>
        </a:prstGeom>
        <a:noFill/>
        <a:ln w="9525" cmpd="sng">
          <a:solidFill>
            <a:srgbClr val="A6A6A6"/>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847725</xdr:colOff>
      <xdr:row>1</xdr:row>
      <xdr:rowOff>0</xdr:rowOff>
    </xdr:from>
    <xdr:to>
      <xdr:col>9</xdr:col>
      <xdr:colOff>847725</xdr:colOff>
      <xdr:row>3</xdr:row>
      <xdr:rowOff>9525</xdr:rowOff>
    </xdr:to>
    <xdr:sp>
      <xdr:nvSpPr>
        <xdr:cNvPr id="2" name="直線コネクタ 3"/>
        <xdr:cNvSpPr>
          <a:spLocks/>
        </xdr:cNvSpPr>
      </xdr:nvSpPr>
      <xdr:spPr>
        <a:xfrm>
          <a:off x="8277225" y="66675"/>
          <a:ext cx="0" cy="733425"/>
        </a:xfrm>
        <a:prstGeom prst="line">
          <a:avLst/>
        </a:prstGeom>
        <a:noFill/>
        <a:ln w="9525" cmpd="sng">
          <a:solidFill>
            <a:srgbClr val="A6A6A6"/>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247650</xdr:colOff>
      <xdr:row>17</xdr:row>
      <xdr:rowOff>295275</xdr:rowOff>
    </xdr:from>
    <xdr:to>
      <xdr:col>8</xdr:col>
      <xdr:colOff>657225</xdr:colOff>
      <xdr:row>18</xdr:row>
      <xdr:rowOff>581025</xdr:rowOff>
    </xdr:to>
    <xdr:sp>
      <xdr:nvSpPr>
        <xdr:cNvPr id="1" name="角丸四角形吹き出し 5"/>
        <xdr:cNvSpPr>
          <a:spLocks/>
        </xdr:cNvSpPr>
      </xdr:nvSpPr>
      <xdr:spPr>
        <a:xfrm>
          <a:off x="4781550" y="6829425"/>
          <a:ext cx="1628775" cy="914400"/>
        </a:xfrm>
        <a:prstGeom prst="wedgeRoundRectCallout">
          <a:avLst>
            <a:gd name="adj1" fmla="val -11087"/>
            <a:gd name="adj2" fmla="val -89486"/>
          </a:avLst>
        </a:prstGeom>
        <a:solidFill>
          <a:srgbClr val="FFFFFF"/>
        </a:solidFill>
        <a:ln w="25400" cmpd="sng">
          <a:solidFill>
            <a:srgbClr val="385D8A"/>
          </a:solidFill>
          <a:headEnd type="none"/>
          <a:tailEnd type="none"/>
        </a:ln>
      </xdr:spPr>
      <xdr:txBody>
        <a:bodyPr vertOverflow="clip" wrap="square"/>
        <a:p>
          <a:pPr algn="l">
            <a:defRPr/>
          </a:pPr>
          <a:r>
            <a:rPr lang="en-US" cap="none" sz="1100" b="0" i="0" u="none" baseline="0">
              <a:solidFill>
                <a:srgbClr val="000000"/>
              </a:solidFill>
            </a:rPr>
            <a:t>リスク特性比が１未満であることを確認してください。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１以上だと低減対策を考える必要があります。</a:t>
          </a:r>
        </a:p>
      </xdr:txBody>
    </xdr:sp>
    <xdr:clientData/>
  </xdr:twoCellAnchor>
  <xdr:twoCellAnchor>
    <xdr:from>
      <xdr:col>8</xdr:col>
      <xdr:colOff>828675</xdr:colOff>
      <xdr:row>0</xdr:row>
      <xdr:rowOff>57150</xdr:rowOff>
    </xdr:from>
    <xdr:to>
      <xdr:col>8</xdr:col>
      <xdr:colOff>828675</xdr:colOff>
      <xdr:row>3</xdr:row>
      <xdr:rowOff>0</xdr:rowOff>
    </xdr:to>
    <xdr:sp>
      <xdr:nvSpPr>
        <xdr:cNvPr id="2" name="直線コネクタ 1"/>
        <xdr:cNvSpPr>
          <a:spLocks/>
        </xdr:cNvSpPr>
      </xdr:nvSpPr>
      <xdr:spPr>
        <a:xfrm>
          <a:off x="6581775" y="57150"/>
          <a:ext cx="0" cy="733425"/>
        </a:xfrm>
        <a:prstGeom prst="line">
          <a:avLst/>
        </a:prstGeom>
        <a:noFill/>
        <a:ln w="9525" cmpd="sng">
          <a:solidFill>
            <a:srgbClr val="A6A6A6"/>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847725</xdr:colOff>
      <xdr:row>1</xdr:row>
      <xdr:rowOff>0</xdr:rowOff>
    </xdr:from>
    <xdr:to>
      <xdr:col>9</xdr:col>
      <xdr:colOff>847725</xdr:colOff>
      <xdr:row>3</xdr:row>
      <xdr:rowOff>9525</xdr:rowOff>
    </xdr:to>
    <xdr:sp>
      <xdr:nvSpPr>
        <xdr:cNvPr id="3" name="直線コネクタ 2"/>
        <xdr:cNvSpPr>
          <a:spLocks/>
        </xdr:cNvSpPr>
      </xdr:nvSpPr>
      <xdr:spPr>
        <a:xfrm>
          <a:off x="8277225" y="66675"/>
          <a:ext cx="0" cy="733425"/>
        </a:xfrm>
        <a:prstGeom prst="line">
          <a:avLst/>
        </a:prstGeom>
        <a:noFill/>
        <a:ln w="9525" cmpd="sng">
          <a:solidFill>
            <a:srgbClr val="A6A6A6"/>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257175</xdr:colOff>
      <xdr:row>2</xdr:row>
      <xdr:rowOff>523875</xdr:rowOff>
    </xdr:from>
    <xdr:to>
      <xdr:col>36</xdr:col>
      <xdr:colOff>85725</xdr:colOff>
      <xdr:row>7</xdr:row>
      <xdr:rowOff>38100</xdr:rowOff>
    </xdr:to>
    <xdr:sp>
      <xdr:nvSpPr>
        <xdr:cNvPr id="4" name="角丸四角形吹き出し 3"/>
        <xdr:cNvSpPr>
          <a:spLocks/>
        </xdr:cNvSpPr>
      </xdr:nvSpPr>
      <xdr:spPr>
        <a:xfrm>
          <a:off x="9848850" y="781050"/>
          <a:ext cx="1628775" cy="762000"/>
        </a:xfrm>
        <a:prstGeom prst="wedgeRoundRectCallout">
          <a:avLst>
            <a:gd name="adj1" fmla="val -65449"/>
            <a:gd name="adj2" fmla="val 105509"/>
          </a:avLst>
        </a:prstGeom>
        <a:no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11</xdr:col>
      <xdr:colOff>352425</xdr:colOff>
      <xdr:row>3</xdr:row>
      <xdr:rowOff>57150</xdr:rowOff>
    </xdr:from>
    <xdr:ext cx="1457325" cy="590550"/>
    <xdr:sp>
      <xdr:nvSpPr>
        <xdr:cNvPr id="5" name="テキスト ボックス 4"/>
        <xdr:cNvSpPr txBox="1">
          <a:spLocks noChangeArrowheads="1"/>
        </xdr:cNvSpPr>
      </xdr:nvSpPr>
      <xdr:spPr>
        <a:xfrm>
          <a:off x="9944100" y="847725"/>
          <a:ext cx="1457325" cy="590550"/>
        </a:xfrm>
        <a:prstGeom prst="rect">
          <a:avLst/>
        </a:prstGeom>
        <a:noFill/>
        <a:ln w="9525" cmpd="sng">
          <a:noFill/>
        </a:ln>
      </xdr:spPr>
      <xdr:txBody>
        <a:bodyPr vertOverflow="clip" wrap="square"/>
        <a:p>
          <a:pPr algn="l">
            <a:defRPr/>
          </a:pPr>
          <a:r>
            <a:rPr lang="en-US" cap="none" sz="1100" b="0" i="0" u="none" baseline="0">
              <a:solidFill>
                <a:srgbClr val="000000"/>
              </a:solidFill>
            </a:rPr>
            <a:t>黄色のセルは作業場の状況に応じて入力してください。</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J-storage2\&#12304;&#20849;&#26377;&#12501;&#12457;&#12523;&#12480;&#12305;&#21270;&#23398;&#29289;&#36074;&#31649;&#29702;&#24773;&#22577;&#23460;\03_&#20107;&#26989;\01_&#12475;&#12511;&#12490;&#12540;\2015H27\0911_&#23433;&#34907;&#27861;&#12475;&#12511;&#12490;&#12540;&#65298;\ECETOC\ecetocTRAM.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TERFACE"/>
      <sheetName val="CONTENTS"/>
      <sheetName val="DATABASE"/>
      <sheetName val="datasheet1"/>
      <sheetName val="datasheet2"/>
      <sheetName val="datasheet3"/>
      <sheetName val="datasheet4"/>
      <sheetName val="datasheet5"/>
      <sheetName val="datasheet6"/>
      <sheetName val="datasheet7"/>
      <sheetName val="datasheet8"/>
      <sheetName val="datasheet9"/>
      <sheetName val="datasheet10"/>
      <sheetName val="datasheet11"/>
      <sheetName val="datasheet12"/>
      <sheetName val="datasheet13"/>
      <sheetName val="datasheet14"/>
      <sheetName val="datasheet15"/>
      <sheetName val="datasheet16"/>
      <sheetName val="datasheet17"/>
      <sheetName val="datasheet18"/>
      <sheetName val="datasheet19"/>
      <sheetName val="datasheet20"/>
      <sheetName val="Descriptors"/>
      <sheetName val="export"/>
      <sheetName val="Source"/>
    </sheetNames>
    <sheetDataSet>
      <sheetData sheetId="23">
        <row r="211">
          <cell r="C211" t="str">
            <v>PROC 1</v>
          </cell>
          <cell r="J211" t="str">
            <v>Outdoors</v>
          </cell>
          <cell r="K211" t="str">
            <v>Outdoors</v>
          </cell>
          <cell r="O211" t="str">
            <v>No</v>
          </cell>
          <cell r="V211" t="str">
            <v>low</v>
          </cell>
        </row>
        <row r="212">
          <cell r="C212" t="str">
            <v>PROC 2</v>
          </cell>
          <cell r="J212" t="str">
            <v>Indoors</v>
          </cell>
          <cell r="K212" t="str">
            <v>Indoors</v>
          </cell>
          <cell r="O212" t="str">
            <v>&lt;1%</v>
          </cell>
          <cell r="V212" t="str">
            <v>medium</v>
          </cell>
        </row>
        <row r="213">
          <cell r="C213" t="str">
            <v>PROC 3</v>
          </cell>
          <cell r="J213" t="str">
            <v>Indoors with LEV</v>
          </cell>
          <cell r="K213" t="str">
            <v>Indoors with LEV</v>
          </cell>
          <cell r="O213" t="str">
            <v>1-5%</v>
          </cell>
          <cell r="V213" t="str">
            <v>high</v>
          </cell>
        </row>
        <row r="214">
          <cell r="C214" t="str">
            <v>PROC 4</v>
          </cell>
          <cell r="J214" t="str">
            <v>Indoors with good general ventilation</v>
          </cell>
          <cell r="K214" t="str">
            <v>Indoors with good general ventilation</v>
          </cell>
          <cell r="O214" t="str">
            <v>5-25%</v>
          </cell>
        </row>
        <row r="215">
          <cell r="C215" t="str">
            <v>PROC 5</v>
          </cell>
          <cell r="J215" t="str">
            <v>Indoors with enhanced general ventilation</v>
          </cell>
          <cell r="K215" t="str">
            <v>Indoors with enhanced general ventilation</v>
          </cell>
          <cell r="O215" t="str">
            <v>&gt;25%</v>
          </cell>
        </row>
        <row r="216">
          <cell r="C216" t="str">
            <v>PROC 6</v>
          </cell>
          <cell r="J216" t="str">
            <v>Indoors with LEV and good general ventilation</v>
          </cell>
          <cell r="K216" t="str">
            <v>Indoors with LEV and good general ventilation</v>
          </cell>
        </row>
        <row r="217">
          <cell r="C217" t="str">
            <v>PROC 7</v>
          </cell>
          <cell r="J217" t="str">
            <v>Indoors with LEV and enhanced general ventilation</v>
          </cell>
        </row>
        <row r="218">
          <cell r="C218" t="str">
            <v>PROC 8a</v>
          </cell>
        </row>
        <row r="219">
          <cell r="C219" t="str">
            <v>PROC 8b</v>
          </cell>
        </row>
        <row r="220">
          <cell r="C220" t="str">
            <v>PROC 9</v>
          </cell>
        </row>
        <row r="221">
          <cell r="C221" t="str">
            <v>PROC 10</v>
          </cell>
        </row>
        <row r="222">
          <cell r="C222" t="str">
            <v>PROC 11</v>
          </cell>
        </row>
        <row r="223">
          <cell r="C223" t="str">
            <v>PROC 12</v>
          </cell>
        </row>
        <row r="224">
          <cell r="C224" t="str">
            <v>PROC 13</v>
          </cell>
        </row>
        <row r="225">
          <cell r="C225" t="str">
            <v>PROC 14</v>
          </cell>
        </row>
        <row r="226">
          <cell r="C226" t="str">
            <v>PROC 15</v>
          </cell>
        </row>
        <row r="227">
          <cell r="C227" t="str">
            <v>PROC 16</v>
          </cell>
        </row>
        <row r="228">
          <cell r="C228" t="str">
            <v>PROC 17</v>
          </cell>
        </row>
        <row r="229">
          <cell r="C229" t="str">
            <v>PROC 18</v>
          </cell>
        </row>
        <row r="230">
          <cell r="C230" t="str">
            <v>PROC 19</v>
          </cell>
        </row>
        <row r="231">
          <cell r="C231" t="str">
            <v>PROC 20</v>
          </cell>
        </row>
        <row r="232">
          <cell r="C232" t="str">
            <v>PROC 21</v>
          </cell>
        </row>
        <row r="233">
          <cell r="C233" t="str">
            <v>PROC 22a</v>
          </cell>
        </row>
        <row r="234">
          <cell r="C234" t="str">
            <v>PROC 22b</v>
          </cell>
        </row>
        <row r="235">
          <cell r="C235" t="str">
            <v>PROC 22c</v>
          </cell>
        </row>
        <row r="236">
          <cell r="C236" t="str">
            <v>PROC 23a</v>
          </cell>
        </row>
        <row r="237">
          <cell r="C237" t="str">
            <v>PROC 23b</v>
          </cell>
        </row>
        <row r="238">
          <cell r="C238" t="str">
            <v>PROC 23c</v>
          </cell>
        </row>
        <row r="239">
          <cell r="C239" t="str">
            <v>PROC 24a</v>
          </cell>
        </row>
        <row r="240">
          <cell r="C240" t="str">
            <v>PROC 24b</v>
          </cell>
        </row>
        <row r="241">
          <cell r="C241" t="str">
            <v>PROC 24c</v>
          </cell>
        </row>
        <row r="242">
          <cell r="C242" t="str">
            <v>PROC 25a</v>
          </cell>
        </row>
        <row r="243">
          <cell r="C243" t="str">
            <v>PROC 25b</v>
          </cell>
        </row>
        <row r="244">
          <cell r="C244" t="str">
            <v>PROC 25c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anzeninfo.mhlw.go.jp/anzen_pg/GHS_MSD_FND.aspx" TargetMode="Externa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pageSetUpPr fitToPage="1"/>
  </sheetPr>
  <dimension ref="B2:Y90"/>
  <sheetViews>
    <sheetView showGridLines="0" showRowColHeaders="0" tabSelected="1" zoomScalePageLayoutView="0" workbookViewId="0" topLeftCell="A1">
      <selection activeCell="AM12" sqref="AM12"/>
    </sheetView>
  </sheetViews>
  <sheetFormatPr defaultColWidth="9.140625" defaultRowHeight="15"/>
  <cols>
    <col min="1" max="1" width="7.421875" style="0" customWidth="1"/>
    <col min="2" max="2" width="28.7109375" style="0" customWidth="1"/>
    <col min="3" max="3" width="52.8515625" style="0" customWidth="1"/>
    <col min="4" max="4" width="7.00390625" style="0" customWidth="1"/>
    <col min="5" max="5" width="43.421875" style="12" hidden="1" customWidth="1"/>
    <col min="6" max="6" width="5.8515625" style="0" hidden="1" customWidth="1"/>
    <col min="7" max="7" width="4.421875" style="0" hidden="1" customWidth="1"/>
    <col min="8" max="8" width="68.421875" style="4" hidden="1" customWidth="1"/>
    <col min="9" max="9" width="7.28125" style="5" hidden="1" customWidth="1"/>
    <col min="10" max="10" width="9.00390625" style="6" hidden="1" customWidth="1"/>
    <col min="11" max="11" width="8.421875" style="4" hidden="1" customWidth="1"/>
    <col min="12" max="12" width="5.28125" style="6" hidden="1" customWidth="1"/>
    <col min="13" max="13" width="4.421875" style="6" hidden="1" customWidth="1"/>
    <col min="14" max="14" width="8.421875" style="6" hidden="1" customWidth="1"/>
    <col min="15" max="15" width="7.421875" style="6" hidden="1" customWidth="1"/>
    <col min="16" max="16" width="12.28125" style="6" hidden="1" customWidth="1"/>
    <col min="17" max="17" width="16.421875" style="6" hidden="1" customWidth="1"/>
    <col min="18" max="18" width="33.8515625" style="6" hidden="1" customWidth="1"/>
    <col min="19" max="19" width="45.421875" style="6" hidden="1" customWidth="1"/>
    <col min="20" max="20" width="14.421875" style="6" hidden="1" customWidth="1"/>
    <col min="21" max="21" width="7.00390625" style="6" hidden="1" customWidth="1"/>
    <col min="22" max="22" width="9.00390625" style="6" hidden="1" customWidth="1"/>
    <col min="23" max="23" width="6.421875" style="6" hidden="1" customWidth="1"/>
    <col min="24" max="24" width="9.00390625" style="6" hidden="1" customWidth="1"/>
    <col min="25" max="25" width="13.7109375" style="6" hidden="1" customWidth="1"/>
  </cols>
  <sheetData>
    <row r="2" spans="2:4" ht="20.25">
      <c r="B2" s="90" t="s">
        <v>23</v>
      </c>
      <c r="C2" s="92" t="s">
        <v>200</v>
      </c>
      <c r="D2" s="91" t="s">
        <v>326</v>
      </c>
    </row>
    <row r="4" spans="2:5" ht="19.5" thickBot="1">
      <c r="B4" s="14" t="s">
        <v>63</v>
      </c>
      <c r="E4" s="12" t="s">
        <v>70</v>
      </c>
    </row>
    <row r="5" spans="2:6" ht="18" customHeight="1">
      <c r="B5" s="15" t="s">
        <v>64</v>
      </c>
      <c r="C5" s="95" t="s">
        <v>152</v>
      </c>
      <c r="D5" s="10"/>
      <c r="E5" s="20" t="str">
        <f>IF(C5="","",C5)</f>
        <v>第2塗装室</v>
      </c>
      <c r="F5" s="21"/>
    </row>
    <row r="6" spans="2:6" ht="18" customHeight="1">
      <c r="B6" s="16" t="s">
        <v>3</v>
      </c>
      <c r="C6" s="95" t="s">
        <v>314</v>
      </c>
      <c r="D6" s="10"/>
      <c r="E6" s="22" t="str">
        <f>IF(C6="","",C6)</f>
        <v>トルエン</v>
      </c>
      <c r="F6" s="23"/>
    </row>
    <row r="7" spans="2:24" ht="18" customHeight="1">
      <c r="B7" s="16" t="s">
        <v>6</v>
      </c>
      <c r="C7" s="96">
        <v>92.14</v>
      </c>
      <c r="D7" s="10"/>
      <c r="E7" s="25">
        <f>IF(C7="","",C7)</f>
        <v>92.14</v>
      </c>
      <c r="F7" s="23"/>
      <c r="H7" s="4" t="s">
        <v>1</v>
      </c>
      <c r="J7" s="6" t="s">
        <v>22</v>
      </c>
      <c r="L7" s="6" t="s">
        <v>29</v>
      </c>
      <c r="N7" s="6" t="s">
        <v>30</v>
      </c>
      <c r="P7" s="6" t="s">
        <v>0</v>
      </c>
      <c r="R7" s="6" t="s">
        <v>10</v>
      </c>
      <c r="T7" s="6" t="s">
        <v>16</v>
      </c>
      <c r="V7" s="6" t="s">
        <v>55</v>
      </c>
      <c r="X7" s="6" t="s">
        <v>19</v>
      </c>
    </row>
    <row r="8" spans="2:25" ht="18" customHeight="1">
      <c r="B8" s="16" t="s">
        <v>7</v>
      </c>
      <c r="C8" s="96">
        <v>1000</v>
      </c>
      <c r="D8" s="54"/>
      <c r="E8" s="25">
        <f>IF(C8="","",IF(F8=1,C8*1.333,C8))</f>
        <v>1333</v>
      </c>
      <c r="F8" s="31">
        <v>1</v>
      </c>
      <c r="H8" s="4" t="s">
        <v>220</v>
      </c>
      <c r="I8" s="5" t="s">
        <v>65</v>
      </c>
      <c r="J8" s="6" t="s">
        <v>8</v>
      </c>
      <c r="K8" s="4" t="s">
        <v>24</v>
      </c>
      <c r="L8" s="6" t="s">
        <v>2</v>
      </c>
      <c r="M8" s="6" t="s">
        <v>21</v>
      </c>
      <c r="N8" s="6" t="s">
        <v>32</v>
      </c>
      <c r="O8" s="6" t="s">
        <v>33</v>
      </c>
      <c r="P8" s="6" t="s">
        <v>9</v>
      </c>
      <c r="Q8" s="6" t="s">
        <v>36</v>
      </c>
      <c r="R8" s="6" t="s">
        <v>11</v>
      </c>
      <c r="S8" s="6" t="s">
        <v>43</v>
      </c>
      <c r="T8" s="6" t="s">
        <v>17</v>
      </c>
      <c r="U8" s="6" t="s">
        <v>103</v>
      </c>
      <c r="V8" s="6" t="s">
        <v>56</v>
      </c>
      <c r="W8" s="6" t="s">
        <v>26</v>
      </c>
      <c r="X8" s="6" t="s">
        <v>50</v>
      </c>
      <c r="Y8" s="6" t="s">
        <v>21</v>
      </c>
    </row>
    <row r="9" spans="2:25" ht="18" customHeight="1">
      <c r="B9" s="16" t="s">
        <v>1</v>
      </c>
      <c r="C9" s="95" t="s">
        <v>227</v>
      </c>
      <c r="D9" s="11"/>
      <c r="E9" s="22" t="str">
        <f>VLOOKUP(C9,H8:I42,2,FALSE)</f>
        <v>PROC 7</v>
      </c>
      <c r="F9" s="23"/>
      <c r="H9" s="4" t="s">
        <v>221</v>
      </c>
      <c r="I9" s="5" t="s">
        <v>74</v>
      </c>
      <c r="J9" s="6" t="s">
        <v>28</v>
      </c>
      <c r="K9" s="4" t="s">
        <v>25</v>
      </c>
      <c r="L9" s="6" t="s">
        <v>276</v>
      </c>
      <c r="M9" s="6" t="s">
        <v>27</v>
      </c>
      <c r="N9" s="6" t="s">
        <v>5</v>
      </c>
      <c r="O9" s="6" t="s">
        <v>34</v>
      </c>
      <c r="P9" s="6" t="s">
        <v>41</v>
      </c>
      <c r="Q9" s="6" t="s">
        <v>37</v>
      </c>
      <c r="R9" s="6" t="s">
        <v>12</v>
      </c>
      <c r="S9" s="6" t="s">
        <v>44</v>
      </c>
      <c r="T9" s="26" t="s">
        <v>107</v>
      </c>
      <c r="U9" s="26">
        <v>0.9</v>
      </c>
      <c r="V9" s="6" t="s">
        <v>51</v>
      </c>
      <c r="W9" s="6" t="s">
        <v>66</v>
      </c>
      <c r="X9" s="6" t="s">
        <v>57</v>
      </c>
      <c r="Y9" s="6" t="s">
        <v>60</v>
      </c>
    </row>
    <row r="10" spans="2:25" ht="18" customHeight="1">
      <c r="B10" s="16" t="s">
        <v>22</v>
      </c>
      <c r="C10" s="93" t="s">
        <v>8</v>
      </c>
      <c r="D10" s="10"/>
      <c r="E10" s="22" t="str">
        <f>VLOOKUP(C10,J8:K9,2,FALSE)</f>
        <v>industrial</v>
      </c>
      <c r="F10" s="23"/>
      <c r="H10" s="4" t="s">
        <v>222</v>
      </c>
      <c r="I10" s="5" t="s">
        <v>75</v>
      </c>
      <c r="N10" s="6" t="s">
        <v>31</v>
      </c>
      <c r="O10" s="6" t="s">
        <v>35</v>
      </c>
      <c r="P10" s="6" t="s">
        <v>42</v>
      </c>
      <c r="Q10" s="6" t="s">
        <v>38</v>
      </c>
      <c r="R10" s="6" t="s">
        <v>13</v>
      </c>
      <c r="S10" s="6" t="s">
        <v>45</v>
      </c>
      <c r="T10" s="26" t="s">
        <v>108</v>
      </c>
      <c r="U10" s="26">
        <v>0.95</v>
      </c>
      <c r="V10" s="6" t="s">
        <v>52</v>
      </c>
      <c r="W10" s="6" t="s">
        <v>67</v>
      </c>
      <c r="X10" s="6" t="s">
        <v>58</v>
      </c>
      <c r="Y10" s="6" t="s">
        <v>61</v>
      </c>
    </row>
    <row r="11" spans="2:25" ht="18" customHeight="1">
      <c r="B11" s="16" t="s">
        <v>29</v>
      </c>
      <c r="C11" s="93" t="s">
        <v>2</v>
      </c>
      <c r="D11" s="10"/>
      <c r="E11" s="22" t="str">
        <f>VLOOKUP(C11,L8:M9,2,FALSE)</f>
        <v>No</v>
      </c>
      <c r="F11" s="23"/>
      <c r="H11" s="4" t="s">
        <v>223</v>
      </c>
      <c r="I11" s="5" t="s">
        <v>76</v>
      </c>
      <c r="P11" s="6" t="s">
        <v>40</v>
      </c>
      <c r="Q11" s="6" t="s">
        <v>39</v>
      </c>
      <c r="R11" s="6" t="s">
        <v>14</v>
      </c>
      <c r="S11" s="6" t="s">
        <v>46</v>
      </c>
      <c r="V11" s="6" t="s">
        <v>53</v>
      </c>
      <c r="W11" s="6" t="s">
        <v>68</v>
      </c>
      <c r="X11" s="6" t="s">
        <v>59</v>
      </c>
      <c r="Y11" s="6" t="s">
        <v>62</v>
      </c>
    </row>
    <row r="12" spans="2:23" ht="18" customHeight="1">
      <c r="B12" s="16" t="s">
        <v>30</v>
      </c>
      <c r="C12" s="93"/>
      <c r="D12" s="10"/>
      <c r="E12" s="22">
        <f>IF(C11="液体","",VLOOKUP(C12,N8:O10,2,FALSE))</f>
      </c>
      <c r="F12" s="23"/>
      <c r="H12" s="4" t="s">
        <v>224</v>
      </c>
      <c r="I12" s="5" t="s">
        <v>77</v>
      </c>
      <c r="R12" s="6" t="s">
        <v>15</v>
      </c>
      <c r="S12" s="6" t="s">
        <v>47</v>
      </c>
      <c r="V12" s="6" t="s">
        <v>54</v>
      </c>
      <c r="W12" s="6" t="s">
        <v>69</v>
      </c>
    </row>
    <row r="13" spans="2:19" ht="18" customHeight="1">
      <c r="B13" s="16" t="s">
        <v>0</v>
      </c>
      <c r="C13" s="93" t="s">
        <v>9</v>
      </c>
      <c r="D13" s="10"/>
      <c r="E13" s="22" t="str">
        <f>VLOOKUP(C13,P7:Q11,2,FALSE)</f>
        <v>&gt;4 hours (default)</v>
      </c>
      <c r="F13" s="23"/>
      <c r="H13" s="4" t="s">
        <v>225</v>
      </c>
      <c r="I13" s="5" t="s">
        <v>78</v>
      </c>
      <c r="R13" s="6" t="s">
        <v>233</v>
      </c>
      <c r="S13" s="6" t="s">
        <v>48</v>
      </c>
    </row>
    <row r="14" spans="2:19" ht="18" customHeight="1">
      <c r="B14" s="16" t="s">
        <v>10</v>
      </c>
      <c r="C14" s="93" t="s">
        <v>233</v>
      </c>
      <c r="D14" s="10"/>
      <c r="E14" s="22" t="str">
        <f>VLOOKUP(C14,R8:S14,2,FALSE)</f>
        <v>Indoors with LEV and good general ventilation</v>
      </c>
      <c r="F14" s="23"/>
      <c r="H14" s="4" t="s">
        <v>226</v>
      </c>
      <c r="I14" s="5" t="s">
        <v>79</v>
      </c>
      <c r="R14" s="6" t="s">
        <v>234</v>
      </c>
      <c r="S14" s="6" t="s">
        <v>49</v>
      </c>
    </row>
    <row r="15" spans="2:9" ht="18" customHeight="1">
      <c r="B15" s="16" t="s">
        <v>16</v>
      </c>
      <c r="C15" s="94" t="s">
        <v>50</v>
      </c>
      <c r="D15" s="10"/>
      <c r="E15" s="27" t="str">
        <f>VLOOKUP(C15,T8:U10,2,FALSE)</f>
        <v>No</v>
      </c>
      <c r="F15" s="23"/>
      <c r="H15" s="4" t="s">
        <v>227</v>
      </c>
      <c r="I15" s="5" t="s">
        <v>80</v>
      </c>
    </row>
    <row r="16" spans="2:9" ht="18" customHeight="1">
      <c r="B16" s="16" t="s">
        <v>18</v>
      </c>
      <c r="C16" s="93" t="s">
        <v>52</v>
      </c>
      <c r="D16" s="10"/>
      <c r="E16" s="22" t="str">
        <f>VLOOKUP(C16,V8:W12,2,FALSE)</f>
        <v>1-5%</v>
      </c>
      <c r="F16" s="23"/>
      <c r="H16" s="4" t="s">
        <v>122</v>
      </c>
      <c r="I16" s="5" t="s">
        <v>81</v>
      </c>
    </row>
    <row r="17" spans="2:9" ht="18" customHeight="1">
      <c r="B17" s="16" t="s">
        <v>19</v>
      </c>
      <c r="C17" s="93" t="s">
        <v>50</v>
      </c>
      <c r="D17" s="10"/>
      <c r="E17" s="22" t="str">
        <f>VLOOKUP(C17,X8:Y11,2,FALSE)</f>
        <v>No</v>
      </c>
      <c r="F17" s="23"/>
      <c r="H17" s="4" t="s">
        <v>123</v>
      </c>
      <c r="I17" s="5" t="s">
        <v>82</v>
      </c>
    </row>
    <row r="18" spans="2:9" ht="18" customHeight="1" thickBot="1">
      <c r="B18" s="16" t="s">
        <v>175</v>
      </c>
      <c r="C18" s="96">
        <v>20</v>
      </c>
      <c r="D18" s="10"/>
      <c r="E18" s="28">
        <f>IF(C18="","",IF(F18=1,C18*C7/24.8,C18))</f>
        <v>74.30645161290322</v>
      </c>
      <c r="F18" s="32">
        <v>1</v>
      </c>
      <c r="H18" s="4" t="s">
        <v>228</v>
      </c>
      <c r="I18" s="5" t="s">
        <v>83</v>
      </c>
    </row>
    <row r="19" spans="2:9" ht="16.5" customHeight="1">
      <c r="B19" s="36" t="s">
        <v>180</v>
      </c>
      <c r="C19" s="37"/>
      <c r="D19" s="2"/>
      <c r="H19" s="4" t="s">
        <v>121</v>
      </c>
      <c r="I19" s="5" t="s">
        <v>84</v>
      </c>
    </row>
    <row r="20" spans="2:9" ht="18.75">
      <c r="B20" s="17"/>
      <c r="C20" s="37"/>
      <c r="D20" s="2"/>
      <c r="H20" s="4" t="s">
        <v>229</v>
      </c>
      <c r="I20" s="5" t="s">
        <v>85</v>
      </c>
    </row>
    <row r="21" spans="2:9" ht="19.5" thickBot="1">
      <c r="B21" s="17" t="s">
        <v>4</v>
      </c>
      <c r="C21" s="37"/>
      <c r="D21" s="2"/>
      <c r="E21" s="12" t="s">
        <v>114</v>
      </c>
      <c r="H21" s="4" t="s">
        <v>230</v>
      </c>
      <c r="I21" s="5" t="s">
        <v>86</v>
      </c>
    </row>
    <row r="22" spans="2:9" ht="17.25" customHeight="1">
      <c r="B22" s="16" t="str">
        <f>IF(C11="粉体","推定ばく露濃度（長期吸入）mg/m3","推定ばく露濃度（長期吸入）ppm")</f>
        <v>推定ばく露濃度（長期吸入）ppm</v>
      </c>
      <c r="C22" s="38">
        <f>E22</f>
        <v>3.5</v>
      </c>
      <c r="D22" s="2"/>
      <c r="E22" s="33">
        <v>3.5</v>
      </c>
      <c r="F22" s="21"/>
      <c r="H22" s="4" t="s">
        <v>124</v>
      </c>
      <c r="I22" s="5" t="s">
        <v>87</v>
      </c>
    </row>
    <row r="23" spans="2:9" ht="17.25" customHeight="1">
      <c r="B23" s="16" t="s">
        <v>72</v>
      </c>
      <c r="C23" s="38">
        <f>E23</f>
        <v>13.437083333333334</v>
      </c>
      <c r="D23" s="2"/>
      <c r="E23" s="34">
        <v>13.437083333333334</v>
      </c>
      <c r="F23" s="23"/>
      <c r="H23" s="4" t="s">
        <v>125</v>
      </c>
      <c r="I23" s="5" t="s">
        <v>88</v>
      </c>
    </row>
    <row r="24" spans="2:9" ht="17.25" customHeight="1">
      <c r="B24" s="16" t="s">
        <v>73</v>
      </c>
      <c r="C24" s="38">
        <f>E25</f>
        <v>53.748333333333335</v>
      </c>
      <c r="D24" s="2"/>
      <c r="E24" s="34">
        <v>8.571428571428571</v>
      </c>
      <c r="F24" s="23"/>
      <c r="H24" s="4" t="s">
        <v>126</v>
      </c>
      <c r="I24" s="5" t="s">
        <v>89</v>
      </c>
    </row>
    <row r="25" spans="2:9" ht="109.5" customHeight="1">
      <c r="B25" s="16" t="s">
        <v>20</v>
      </c>
      <c r="C25" s="84" t="str">
        <f>E27</f>
        <v>LEV efficiency inhalation [%]: 95, LEV efficiency demal [%]: 0, Note that the TRA predicts vapour phase exposure; exposure by aerosols is not taken into account; if aerosol formation is relevant, refer to other information or models. </v>
      </c>
      <c r="D25" s="2"/>
      <c r="E25" s="34">
        <v>53.748333333333335</v>
      </c>
      <c r="F25" s="23"/>
      <c r="H25" s="4" t="s">
        <v>127</v>
      </c>
      <c r="I25" s="5" t="s">
        <v>146</v>
      </c>
    </row>
    <row r="26" spans="2:9" ht="17.25" customHeight="1">
      <c r="B26" s="16" t="s">
        <v>109</v>
      </c>
      <c r="C26" s="38">
        <f>ROUND(E29,3)</f>
        <v>0.181</v>
      </c>
      <c r="D26" s="2"/>
      <c r="E26" s="34">
        <v>400</v>
      </c>
      <c r="F26" s="23"/>
      <c r="H26" s="4" t="s">
        <v>128</v>
      </c>
      <c r="I26" s="5" t="s">
        <v>90</v>
      </c>
    </row>
    <row r="27" spans="2:9" ht="17.25" customHeight="1">
      <c r="B27" s="29"/>
      <c r="C27" s="30"/>
      <c r="D27" s="2"/>
      <c r="E27" s="34" t="s">
        <v>199</v>
      </c>
      <c r="F27" s="23"/>
      <c r="H27" s="4" t="s">
        <v>129</v>
      </c>
      <c r="I27" s="5" t="s">
        <v>147</v>
      </c>
    </row>
    <row r="28" spans="2:9" ht="17.25" customHeight="1">
      <c r="B28" s="134" t="s">
        <v>319</v>
      </c>
      <c r="C28" s="134"/>
      <c r="D28" s="2"/>
      <c r="E28" s="34"/>
      <c r="F28" s="23"/>
      <c r="H28" s="4" t="s">
        <v>231</v>
      </c>
      <c r="I28" s="5" t="s">
        <v>91</v>
      </c>
    </row>
    <row r="29" spans="2:9" ht="15.75">
      <c r="B29" s="132" t="s">
        <v>115</v>
      </c>
      <c r="C29" s="133"/>
      <c r="E29" s="34">
        <v>0.18083333333333335</v>
      </c>
      <c r="F29" s="23"/>
      <c r="H29" s="4" t="s">
        <v>130</v>
      </c>
      <c r="I29" s="5" t="s">
        <v>92</v>
      </c>
    </row>
    <row r="30" spans="2:9" ht="15">
      <c r="B30" s="18"/>
      <c r="C30" s="2"/>
      <c r="E30" s="34" t="s">
        <v>104</v>
      </c>
      <c r="F30" s="23"/>
      <c r="H30" s="4" t="s">
        <v>131</v>
      </c>
      <c r="I30" s="5" t="s">
        <v>148</v>
      </c>
    </row>
    <row r="31" spans="2:9" ht="15">
      <c r="B31" s="19"/>
      <c r="C31" s="2"/>
      <c r="D31" s="2"/>
      <c r="E31" s="34">
        <v>0.18083333333333335</v>
      </c>
      <c r="F31" s="23"/>
      <c r="H31" s="4" t="s">
        <v>132</v>
      </c>
      <c r="I31" s="5" t="s">
        <v>144</v>
      </c>
    </row>
    <row r="32" spans="4:9" ht="13.5">
      <c r="D32" s="2"/>
      <c r="E32" s="34" t="s">
        <v>105</v>
      </c>
      <c r="F32" s="23"/>
      <c r="H32" s="4" t="s">
        <v>133</v>
      </c>
      <c r="I32" s="5" t="s">
        <v>93</v>
      </c>
    </row>
    <row r="33" spans="3:9" ht="14.25" thickBot="1">
      <c r="C33" s="2"/>
      <c r="D33" s="2"/>
      <c r="E33" s="35" t="s">
        <v>106</v>
      </c>
      <c r="F33" s="24"/>
      <c r="H33" s="4" t="s">
        <v>134</v>
      </c>
      <c r="I33" s="5" t="s">
        <v>145</v>
      </c>
    </row>
    <row r="34" spans="2:9" ht="13.5">
      <c r="B34" s="2"/>
      <c r="C34" s="2"/>
      <c r="D34" s="2"/>
      <c r="H34" s="4" t="s">
        <v>135</v>
      </c>
      <c r="I34" s="5" t="s">
        <v>94</v>
      </c>
    </row>
    <row r="35" spans="2:9" ht="13.5">
      <c r="B35" s="2"/>
      <c r="C35" s="2"/>
      <c r="D35" s="2"/>
      <c r="H35" s="4" t="s">
        <v>136</v>
      </c>
      <c r="I35" s="5" t="s">
        <v>95</v>
      </c>
    </row>
    <row r="36" spans="2:9" ht="13.5">
      <c r="B36" s="2"/>
      <c r="C36" s="2"/>
      <c r="D36" s="2"/>
      <c r="H36" s="4" t="s">
        <v>137</v>
      </c>
      <c r="I36" s="5" t="s">
        <v>96</v>
      </c>
    </row>
    <row r="37" spans="2:9" ht="13.5">
      <c r="B37" s="2"/>
      <c r="C37" s="2"/>
      <c r="D37" s="2"/>
      <c r="H37" s="4" t="s">
        <v>138</v>
      </c>
      <c r="I37" s="5" t="s">
        <v>97</v>
      </c>
    </row>
    <row r="38" spans="2:9" ht="13.5">
      <c r="B38" s="2"/>
      <c r="C38" s="2"/>
      <c r="D38" s="2"/>
      <c r="H38" s="4" t="s">
        <v>139</v>
      </c>
      <c r="I38" s="5" t="s">
        <v>98</v>
      </c>
    </row>
    <row r="39" spans="2:9" ht="13.5">
      <c r="B39" s="2"/>
      <c r="C39" s="2"/>
      <c r="D39" s="2"/>
      <c r="H39" s="4" t="s">
        <v>140</v>
      </c>
      <c r="I39" s="5" t="s">
        <v>99</v>
      </c>
    </row>
    <row r="40" spans="2:9" ht="13.5">
      <c r="B40" s="2"/>
      <c r="C40" s="2"/>
      <c r="D40" s="2"/>
      <c r="H40" s="4" t="s">
        <v>141</v>
      </c>
      <c r="I40" s="5" t="s">
        <v>100</v>
      </c>
    </row>
    <row r="41" spans="2:9" ht="13.5">
      <c r="B41" s="2"/>
      <c r="C41" s="2"/>
      <c r="D41" s="2"/>
      <c r="H41" s="4" t="s">
        <v>142</v>
      </c>
      <c r="I41" s="5" t="s">
        <v>101</v>
      </c>
    </row>
    <row r="42" spans="2:9" ht="13.5">
      <c r="B42" s="2"/>
      <c r="C42" s="2"/>
      <c r="D42" s="2"/>
      <c r="H42" s="4" t="s">
        <v>143</v>
      </c>
      <c r="I42" s="5" t="s">
        <v>102</v>
      </c>
    </row>
    <row r="43" spans="2:4" ht="13.5">
      <c r="B43" s="2"/>
      <c r="C43" s="2"/>
      <c r="D43" s="2"/>
    </row>
    <row r="44" spans="2:4" ht="13.5">
      <c r="B44" s="2"/>
      <c r="C44" s="2"/>
      <c r="D44" s="2"/>
    </row>
    <row r="45" spans="2:4" ht="13.5">
      <c r="B45" s="2"/>
      <c r="C45" s="2"/>
      <c r="D45" s="2"/>
    </row>
    <row r="46" spans="2:4" ht="13.5">
      <c r="B46" s="2"/>
      <c r="C46" s="2"/>
      <c r="D46" s="2"/>
    </row>
    <row r="47" spans="2:4" ht="13.5">
      <c r="B47" s="2"/>
      <c r="C47" s="2"/>
      <c r="D47" s="2"/>
    </row>
    <row r="48" spans="2:4" ht="13.5">
      <c r="B48" s="2"/>
      <c r="C48" s="2"/>
      <c r="D48" s="2"/>
    </row>
    <row r="49" spans="2:4" ht="13.5">
      <c r="B49" s="2"/>
      <c r="C49" s="2"/>
      <c r="D49" s="2"/>
    </row>
    <row r="50" spans="2:4" ht="13.5">
      <c r="B50" s="2"/>
      <c r="C50" s="2"/>
      <c r="D50" s="2"/>
    </row>
    <row r="51" spans="2:4" ht="13.5">
      <c r="B51" s="2"/>
      <c r="C51" s="2"/>
      <c r="D51" s="2"/>
    </row>
    <row r="52" spans="2:4" ht="13.5">
      <c r="B52" s="2"/>
      <c r="C52" s="2"/>
      <c r="D52" s="2"/>
    </row>
    <row r="53" spans="2:4" ht="13.5">
      <c r="B53" s="2"/>
      <c r="C53" s="2"/>
      <c r="D53" s="2"/>
    </row>
    <row r="54" spans="2:4" ht="13.5">
      <c r="B54" s="2"/>
      <c r="C54" s="2"/>
      <c r="D54" s="2"/>
    </row>
    <row r="55" spans="2:4" ht="13.5">
      <c r="B55" s="2"/>
      <c r="C55" s="2"/>
      <c r="D55" s="2"/>
    </row>
    <row r="56" spans="2:4" ht="13.5">
      <c r="B56" s="2"/>
      <c r="C56" s="2"/>
      <c r="D56" s="2"/>
    </row>
    <row r="57" spans="2:4" ht="13.5">
      <c r="B57" s="2"/>
      <c r="C57" s="2"/>
      <c r="D57" s="2"/>
    </row>
    <row r="58" spans="2:4" ht="13.5">
      <c r="B58" s="2"/>
      <c r="C58" s="2"/>
      <c r="D58" s="2"/>
    </row>
    <row r="59" spans="2:4" ht="13.5">
      <c r="B59" s="2"/>
      <c r="C59" s="2"/>
      <c r="D59" s="2"/>
    </row>
    <row r="60" spans="2:4" ht="13.5">
      <c r="B60" s="2"/>
      <c r="C60" s="2"/>
      <c r="D60" s="2"/>
    </row>
    <row r="61" spans="2:4" ht="13.5">
      <c r="B61" s="2"/>
      <c r="C61" s="2"/>
      <c r="D61" s="2"/>
    </row>
    <row r="62" spans="2:4" ht="13.5">
      <c r="B62" s="2"/>
      <c r="C62" s="2"/>
      <c r="D62" s="2"/>
    </row>
    <row r="63" spans="2:4" ht="13.5">
      <c r="B63" s="2"/>
      <c r="C63" s="2"/>
      <c r="D63" s="2"/>
    </row>
    <row r="64" spans="2:4" ht="13.5">
      <c r="B64" s="2"/>
      <c r="C64" s="2"/>
      <c r="D64" s="2"/>
    </row>
    <row r="65" spans="2:4" ht="13.5">
      <c r="B65" s="2"/>
      <c r="C65" s="2"/>
      <c r="D65" s="2"/>
    </row>
    <row r="66" spans="2:4" ht="13.5">
      <c r="B66" s="2"/>
      <c r="C66" s="2"/>
      <c r="D66" s="2"/>
    </row>
    <row r="67" spans="2:4" ht="13.5">
      <c r="B67" s="2"/>
      <c r="C67" s="2"/>
      <c r="D67" s="2"/>
    </row>
    <row r="68" spans="2:4" ht="13.5">
      <c r="B68" s="2"/>
      <c r="C68" s="2"/>
      <c r="D68" s="2"/>
    </row>
    <row r="69" spans="2:25" s="1" customFormat="1" ht="16.5" customHeight="1">
      <c r="B69" s="2"/>
      <c r="C69" s="2"/>
      <c r="D69" s="2"/>
      <c r="E69" s="13"/>
      <c r="H69" s="7"/>
      <c r="I69" s="8"/>
      <c r="J69" s="9"/>
      <c r="K69" s="7"/>
      <c r="L69" s="9"/>
      <c r="M69" s="9"/>
      <c r="N69" s="9"/>
      <c r="O69" s="9"/>
      <c r="P69" s="9"/>
      <c r="Q69" s="9"/>
      <c r="R69" s="9"/>
      <c r="S69" s="9"/>
      <c r="T69" s="9"/>
      <c r="U69" s="9"/>
      <c r="V69" s="9"/>
      <c r="W69" s="9"/>
      <c r="X69" s="9"/>
      <c r="Y69" s="9"/>
    </row>
    <row r="70" spans="2:25" s="1" customFormat="1" ht="16.5" customHeight="1">
      <c r="B70" s="2"/>
      <c r="C70" s="2"/>
      <c r="D70" s="2"/>
      <c r="E70" s="13"/>
      <c r="H70" s="7"/>
      <c r="I70" s="8"/>
      <c r="J70" s="9"/>
      <c r="K70" s="7"/>
      <c r="L70" s="9"/>
      <c r="M70" s="9"/>
      <c r="N70" s="9"/>
      <c r="O70" s="9"/>
      <c r="P70" s="9"/>
      <c r="Q70" s="9"/>
      <c r="R70" s="9"/>
      <c r="S70" s="9"/>
      <c r="T70" s="9"/>
      <c r="U70" s="9"/>
      <c r="V70" s="9"/>
      <c r="W70" s="9"/>
      <c r="X70" s="9"/>
      <c r="Y70" s="9"/>
    </row>
    <row r="71" spans="2:25" s="1" customFormat="1" ht="16.5" customHeight="1">
      <c r="B71" s="2"/>
      <c r="C71" s="2"/>
      <c r="D71" s="2"/>
      <c r="E71" s="13"/>
      <c r="H71" s="7"/>
      <c r="I71" s="8"/>
      <c r="J71" s="9"/>
      <c r="K71" s="7"/>
      <c r="L71" s="9"/>
      <c r="M71" s="9"/>
      <c r="N71" s="9"/>
      <c r="O71" s="9"/>
      <c r="P71" s="9"/>
      <c r="Q71" s="9"/>
      <c r="R71" s="9"/>
      <c r="S71" s="9"/>
      <c r="T71" s="9"/>
      <c r="U71" s="9"/>
      <c r="V71" s="9"/>
      <c r="W71" s="9"/>
      <c r="X71" s="9"/>
      <c r="Y71" s="9"/>
    </row>
    <row r="72" spans="2:25" s="1" customFormat="1" ht="16.5" customHeight="1">
      <c r="B72" s="2"/>
      <c r="C72" s="2"/>
      <c r="D72" s="2"/>
      <c r="E72" s="13"/>
      <c r="H72" s="7"/>
      <c r="I72" s="8"/>
      <c r="J72" s="9"/>
      <c r="K72" s="7"/>
      <c r="L72" s="9"/>
      <c r="M72" s="9"/>
      <c r="N72" s="9"/>
      <c r="O72" s="9"/>
      <c r="P72" s="9"/>
      <c r="Q72" s="9"/>
      <c r="R72" s="9"/>
      <c r="S72" s="9"/>
      <c r="T72" s="9"/>
      <c r="U72" s="9"/>
      <c r="V72" s="9"/>
      <c r="W72" s="9"/>
      <c r="X72" s="9"/>
      <c r="Y72" s="9"/>
    </row>
    <row r="73" spans="2:4" ht="13.5">
      <c r="B73" s="2"/>
      <c r="C73" s="2"/>
      <c r="D73" s="2"/>
    </row>
    <row r="74" spans="2:4" ht="13.5">
      <c r="B74" s="2"/>
      <c r="C74" s="2"/>
      <c r="D74" s="2"/>
    </row>
    <row r="75" spans="2:25" s="1" customFormat="1" ht="13.5">
      <c r="B75" s="2"/>
      <c r="C75" s="2"/>
      <c r="D75" s="2"/>
      <c r="E75" s="13"/>
      <c r="H75" s="7"/>
      <c r="I75" s="8"/>
      <c r="J75" s="9"/>
      <c r="K75" s="7"/>
      <c r="L75" s="9"/>
      <c r="M75" s="9"/>
      <c r="N75" s="9"/>
      <c r="O75" s="9"/>
      <c r="P75" s="9"/>
      <c r="Q75" s="9"/>
      <c r="R75" s="9"/>
      <c r="S75" s="9"/>
      <c r="T75" s="9"/>
      <c r="U75" s="9"/>
      <c r="V75" s="9"/>
      <c r="W75" s="9"/>
      <c r="X75" s="9"/>
      <c r="Y75" s="9"/>
    </row>
    <row r="76" spans="2:25" s="1" customFormat="1" ht="16.5" customHeight="1">
      <c r="B76" s="2"/>
      <c r="C76" s="3"/>
      <c r="D76" s="3"/>
      <c r="E76" s="13"/>
      <c r="H76" s="7"/>
      <c r="I76" s="8"/>
      <c r="J76" s="9"/>
      <c r="K76" s="7"/>
      <c r="L76" s="9"/>
      <c r="M76" s="9"/>
      <c r="N76" s="9"/>
      <c r="O76" s="9"/>
      <c r="P76" s="9"/>
      <c r="Q76" s="9"/>
      <c r="R76" s="9"/>
      <c r="S76" s="9"/>
      <c r="T76" s="9"/>
      <c r="U76" s="9"/>
      <c r="V76" s="9"/>
      <c r="W76" s="9"/>
      <c r="X76" s="9"/>
      <c r="Y76" s="9"/>
    </row>
    <row r="77" spans="2:25" s="1" customFormat="1" ht="16.5" customHeight="1">
      <c r="B77" s="2"/>
      <c r="C77" s="3"/>
      <c r="D77" s="3"/>
      <c r="E77" s="13"/>
      <c r="H77" s="7"/>
      <c r="I77" s="8"/>
      <c r="J77" s="9"/>
      <c r="K77" s="7"/>
      <c r="L77" s="9"/>
      <c r="M77" s="9"/>
      <c r="N77" s="9"/>
      <c r="O77" s="9"/>
      <c r="P77" s="9"/>
      <c r="Q77" s="9"/>
      <c r="R77" s="9"/>
      <c r="S77" s="9"/>
      <c r="T77" s="9"/>
      <c r="U77" s="9"/>
      <c r="V77" s="9"/>
      <c r="W77" s="9"/>
      <c r="X77" s="9"/>
      <c r="Y77" s="9"/>
    </row>
    <row r="78" spans="2:25" s="1" customFormat="1" ht="16.5" customHeight="1">
      <c r="B78" s="2"/>
      <c r="C78" s="3"/>
      <c r="D78" s="3"/>
      <c r="E78" s="13"/>
      <c r="H78" s="7"/>
      <c r="I78" s="8"/>
      <c r="J78" s="9"/>
      <c r="K78" s="7"/>
      <c r="L78" s="9"/>
      <c r="M78" s="9"/>
      <c r="N78" s="9"/>
      <c r="O78" s="9"/>
      <c r="P78" s="9"/>
      <c r="Q78" s="9"/>
      <c r="R78" s="9"/>
      <c r="S78" s="9"/>
      <c r="T78" s="9"/>
      <c r="U78" s="9"/>
      <c r="V78" s="9"/>
      <c r="W78" s="9"/>
      <c r="X78" s="9"/>
      <c r="Y78" s="9"/>
    </row>
    <row r="79" spans="2:25" s="1" customFormat="1" ht="16.5" customHeight="1">
      <c r="B79" s="2"/>
      <c r="C79" s="3"/>
      <c r="D79" s="3"/>
      <c r="E79" s="13"/>
      <c r="H79" s="7"/>
      <c r="I79" s="8"/>
      <c r="J79" s="9"/>
      <c r="K79" s="7"/>
      <c r="L79" s="9"/>
      <c r="M79" s="9"/>
      <c r="N79" s="9"/>
      <c r="O79" s="9"/>
      <c r="P79" s="9"/>
      <c r="Q79" s="9"/>
      <c r="R79" s="9"/>
      <c r="S79" s="9"/>
      <c r="T79" s="9"/>
      <c r="U79" s="9"/>
      <c r="V79" s="9"/>
      <c r="W79" s="9"/>
      <c r="X79" s="9"/>
      <c r="Y79" s="9"/>
    </row>
    <row r="80" spans="2:25" s="1" customFormat="1" ht="16.5" customHeight="1">
      <c r="B80" s="2"/>
      <c r="C80" s="3"/>
      <c r="D80" s="3"/>
      <c r="E80" s="13"/>
      <c r="H80" s="7"/>
      <c r="I80" s="8"/>
      <c r="J80" s="9"/>
      <c r="K80" s="7"/>
      <c r="L80" s="9"/>
      <c r="M80" s="9"/>
      <c r="N80" s="9"/>
      <c r="O80" s="9"/>
      <c r="P80" s="9"/>
      <c r="Q80" s="9"/>
      <c r="R80" s="9"/>
      <c r="S80" s="9"/>
      <c r="T80" s="9"/>
      <c r="U80" s="9"/>
      <c r="V80" s="9"/>
      <c r="W80" s="9"/>
      <c r="X80" s="9"/>
      <c r="Y80" s="9"/>
    </row>
    <row r="81" spans="2:25" s="1" customFormat="1" ht="16.5" customHeight="1">
      <c r="B81" s="2"/>
      <c r="C81" s="2"/>
      <c r="D81" s="2"/>
      <c r="E81" s="13"/>
      <c r="H81" s="7"/>
      <c r="I81" s="8"/>
      <c r="J81" s="9"/>
      <c r="K81" s="7"/>
      <c r="L81" s="9"/>
      <c r="M81" s="9"/>
      <c r="N81" s="9"/>
      <c r="O81" s="9"/>
      <c r="P81" s="9"/>
      <c r="Q81" s="9"/>
      <c r="R81" s="9"/>
      <c r="S81" s="9"/>
      <c r="T81" s="9"/>
      <c r="U81" s="9"/>
      <c r="V81" s="9"/>
      <c r="W81" s="9"/>
      <c r="X81" s="9"/>
      <c r="Y81" s="9"/>
    </row>
    <row r="82" spans="2:25" s="1" customFormat="1" ht="16.5" customHeight="1">
      <c r="B82" s="2"/>
      <c r="C82" s="2"/>
      <c r="D82" s="2"/>
      <c r="E82" s="13"/>
      <c r="H82" s="7"/>
      <c r="I82" s="8"/>
      <c r="J82" s="9"/>
      <c r="K82" s="7"/>
      <c r="L82" s="9"/>
      <c r="M82" s="9"/>
      <c r="N82" s="9"/>
      <c r="O82" s="9"/>
      <c r="P82" s="9"/>
      <c r="Q82" s="9"/>
      <c r="R82" s="9"/>
      <c r="S82" s="9"/>
      <c r="T82" s="9"/>
      <c r="U82" s="9"/>
      <c r="V82" s="9"/>
      <c r="W82" s="9"/>
      <c r="X82" s="9"/>
      <c r="Y82" s="9"/>
    </row>
    <row r="83" spans="2:25" s="1" customFormat="1" ht="16.5" customHeight="1">
      <c r="B83" s="2"/>
      <c r="C83" s="2"/>
      <c r="D83" s="2"/>
      <c r="E83" s="13"/>
      <c r="H83" s="7"/>
      <c r="I83" s="8"/>
      <c r="J83" s="9"/>
      <c r="K83" s="7"/>
      <c r="L83" s="9"/>
      <c r="M83" s="9"/>
      <c r="N83" s="9"/>
      <c r="O83" s="9"/>
      <c r="P83" s="9"/>
      <c r="Q83" s="9"/>
      <c r="R83" s="9"/>
      <c r="S83" s="9"/>
      <c r="T83" s="9"/>
      <c r="U83" s="9"/>
      <c r="V83" s="9"/>
      <c r="W83" s="9"/>
      <c r="X83" s="9"/>
      <c r="Y83" s="9"/>
    </row>
    <row r="84" spans="2:25" s="1" customFormat="1" ht="16.5" customHeight="1">
      <c r="B84" s="2"/>
      <c r="C84" s="2"/>
      <c r="D84" s="2"/>
      <c r="E84" s="13"/>
      <c r="H84" s="7"/>
      <c r="I84" s="8"/>
      <c r="J84" s="9"/>
      <c r="K84" s="7"/>
      <c r="L84" s="9"/>
      <c r="M84" s="9"/>
      <c r="N84" s="9"/>
      <c r="O84" s="9"/>
      <c r="P84" s="9"/>
      <c r="Q84" s="9"/>
      <c r="R84" s="9"/>
      <c r="S84" s="9"/>
      <c r="T84" s="9"/>
      <c r="U84" s="9"/>
      <c r="V84" s="9"/>
      <c r="W84" s="9"/>
      <c r="X84" s="9"/>
      <c r="Y84" s="9"/>
    </row>
    <row r="85" spans="2:25" s="1" customFormat="1" ht="16.5" customHeight="1">
      <c r="B85" s="2"/>
      <c r="C85" s="2"/>
      <c r="D85" s="2"/>
      <c r="E85" s="13"/>
      <c r="H85" s="7"/>
      <c r="I85" s="8"/>
      <c r="J85" s="9"/>
      <c r="K85" s="7"/>
      <c r="L85" s="9"/>
      <c r="M85" s="9"/>
      <c r="N85" s="9"/>
      <c r="O85" s="9"/>
      <c r="P85" s="9"/>
      <c r="Q85" s="9"/>
      <c r="R85" s="9"/>
      <c r="S85" s="9"/>
      <c r="T85" s="9"/>
      <c r="U85" s="9"/>
      <c r="V85" s="9"/>
      <c r="W85" s="9"/>
      <c r="X85" s="9"/>
      <c r="Y85" s="9"/>
    </row>
    <row r="86" spans="2:25" s="1" customFormat="1" ht="16.5" customHeight="1">
      <c r="B86" s="2"/>
      <c r="C86" s="2"/>
      <c r="D86" s="2"/>
      <c r="E86" s="13"/>
      <c r="H86" s="7"/>
      <c r="I86" s="8"/>
      <c r="J86" s="9"/>
      <c r="K86" s="7"/>
      <c r="L86" s="9"/>
      <c r="M86" s="9"/>
      <c r="N86" s="9"/>
      <c r="O86" s="9"/>
      <c r="P86" s="9"/>
      <c r="Q86" s="9"/>
      <c r="R86" s="9"/>
      <c r="S86" s="9"/>
      <c r="T86" s="9"/>
      <c r="U86" s="9"/>
      <c r="V86" s="9"/>
      <c r="W86" s="9"/>
      <c r="X86" s="9"/>
      <c r="Y86" s="9"/>
    </row>
    <row r="87" spans="2:4" ht="13.5">
      <c r="B87" s="2"/>
      <c r="C87" s="2"/>
      <c r="D87" s="2"/>
    </row>
    <row r="88" spans="2:4" ht="13.5">
      <c r="B88" s="2"/>
      <c r="C88" s="2"/>
      <c r="D88" s="2"/>
    </row>
    <row r="89" spans="2:4" ht="13.5">
      <c r="B89" s="2"/>
      <c r="C89" s="2"/>
      <c r="D89" s="2"/>
    </row>
    <row r="90" spans="2:4" ht="13.5">
      <c r="B90" s="2"/>
      <c r="C90" s="2"/>
      <c r="D90" s="2"/>
    </row>
  </sheetData>
  <sheetProtection password="DC55" sheet="1"/>
  <mergeCells count="2">
    <mergeCell ref="B29:C29"/>
    <mergeCell ref="B28:C28"/>
  </mergeCells>
  <dataValidations count="9">
    <dataValidation type="list" allowBlank="1" showInputMessage="1" showErrorMessage="1" sqref="C9">
      <formula1>$H$8:$H$42</formula1>
    </dataValidation>
    <dataValidation type="list" allowBlank="1" showInputMessage="1" showErrorMessage="1" sqref="C10">
      <formula1>$J$8:$J$9</formula1>
    </dataValidation>
    <dataValidation type="list" allowBlank="1" showInputMessage="1" showErrorMessage="1" sqref="C11">
      <formula1>$L$8:$L$9</formula1>
    </dataValidation>
    <dataValidation type="list" allowBlank="1" showInputMessage="1" showErrorMessage="1" sqref="C12">
      <formula1>$N$8:$N$10</formula1>
    </dataValidation>
    <dataValidation type="list" allowBlank="1" showInputMessage="1" showErrorMessage="1" sqref="C13">
      <formula1>$P$8:$P$11</formula1>
    </dataValidation>
    <dataValidation type="list" allowBlank="1" showInputMessage="1" showErrorMessage="1" sqref="C14">
      <formula1>$R$8:$R$14</formula1>
    </dataValidation>
    <dataValidation type="list" allowBlank="1" showInputMessage="1" showErrorMessage="1" sqref="C15">
      <formula1>$T$8:$T$10</formula1>
    </dataValidation>
    <dataValidation type="list" allowBlank="1" showInputMessage="1" showErrorMessage="1" sqref="C16">
      <formula1>$V$8:$V$12</formula1>
    </dataValidation>
    <dataValidation type="list" allowBlank="1" showInputMessage="1" showErrorMessage="1" sqref="C17">
      <formula1>$X$8:$X$11</formula1>
    </dataValidation>
  </dataValidations>
  <hyperlinks>
    <hyperlink ref="B19" r:id="rId1" display="SDS入手⇒小場の安全サイト"/>
  </hyperlinks>
  <printOptions/>
  <pageMargins left="0.7" right="0.7" top="0.75" bottom="0.75" header="0.3" footer="0.3"/>
  <pageSetup fitToHeight="1" fitToWidth="1"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3"/>
  <dimension ref="B1:IR28"/>
  <sheetViews>
    <sheetView showGridLines="0" showRowColHeaders="0" zoomScalePageLayoutView="0" workbookViewId="0" topLeftCell="A1">
      <selection activeCell="I2" sqref="I2:J2"/>
    </sheetView>
  </sheetViews>
  <sheetFormatPr defaultColWidth="9.140625" defaultRowHeight="15"/>
  <cols>
    <col min="1" max="1" width="9.00390625" style="97" customWidth="1"/>
    <col min="2" max="2" width="29.421875" style="39" customWidth="1"/>
    <col min="3" max="16384" width="9.00390625" style="97" customWidth="1"/>
  </cols>
  <sheetData>
    <row r="1" ht="15.75" customHeight="1">
      <c r="B1" s="85" t="s">
        <v>320</v>
      </c>
    </row>
    <row r="2" spans="3:4" ht="13.5" customHeight="1">
      <c r="C2" s="98" t="s">
        <v>182</v>
      </c>
      <c r="D2" s="98" t="s">
        <v>183</v>
      </c>
    </row>
    <row r="3" spans="2:4" ht="16.5" customHeight="1">
      <c r="B3" s="60" t="s">
        <v>193</v>
      </c>
      <c r="C3" s="99">
        <v>1</v>
      </c>
      <c r="D3" s="99">
        <v>4</v>
      </c>
    </row>
    <row r="4" spans="2:252" s="50" customFormat="1" ht="16.5">
      <c r="B4" s="61">
        <f>COUNTA(C26:IR26)</f>
        <v>8</v>
      </c>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c r="AG4" s="100"/>
      <c r="AH4" s="100"/>
      <c r="AI4" s="100"/>
      <c r="AJ4" s="100"/>
      <c r="AK4" s="100"/>
      <c r="AL4" s="100"/>
      <c r="AM4" s="100"/>
      <c r="AN4" s="100"/>
      <c r="AO4" s="100"/>
      <c r="AP4" s="100"/>
      <c r="AQ4" s="100"/>
      <c r="AR4" s="100"/>
      <c r="AS4" s="100"/>
      <c r="AT4" s="100"/>
      <c r="AU4" s="100"/>
      <c r="AV4" s="100"/>
      <c r="AW4" s="100"/>
      <c r="AX4" s="100"/>
      <c r="AY4" s="100"/>
      <c r="AZ4" s="100"/>
      <c r="BA4" s="100"/>
      <c r="BB4" s="100"/>
      <c r="BC4" s="100"/>
      <c r="BD4" s="100"/>
      <c r="BE4" s="100"/>
      <c r="BF4" s="100"/>
      <c r="BG4" s="100"/>
      <c r="BH4" s="100"/>
      <c r="BI4" s="100"/>
      <c r="BJ4" s="100"/>
      <c r="BK4" s="100"/>
      <c r="BL4" s="100"/>
      <c r="BM4" s="100"/>
      <c r="BN4" s="100"/>
      <c r="BO4" s="100"/>
      <c r="BP4" s="100"/>
      <c r="BQ4" s="100"/>
      <c r="BR4" s="100"/>
      <c r="BS4" s="100"/>
      <c r="BT4" s="100"/>
      <c r="BU4" s="100"/>
      <c r="BV4" s="100"/>
      <c r="BW4" s="100"/>
      <c r="BX4" s="100"/>
      <c r="BY4" s="100"/>
      <c r="BZ4" s="100"/>
      <c r="CA4" s="100"/>
      <c r="CB4" s="100"/>
      <c r="CC4" s="100"/>
      <c r="CD4" s="100"/>
      <c r="CE4" s="100"/>
      <c r="CF4" s="100"/>
      <c r="CG4" s="100"/>
      <c r="CH4" s="100"/>
      <c r="CI4" s="100"/>
      <c r="CJ4" s="100"/>
      <c r="CK4" s="100"/>
      <c r="CL4" s="100"/>
      <c r="CM4" s="100"/>
      <c r="CN4" s="100"/>
      <c r="CO4" s="100"/>
      <c r="CP4" s="100"/>
      <c r="CQ4" s="100"/>
      <c r="CR4" s="100"/>
      <c r="CS4" s="100"/>
      <c r="CT4" s="100"/>
      <c r="CU4" s="100"/>
      <c r="CV4" s="100"/>
      <c r="CW4" s="100"/>
      <c r="CX4" s="100"/>
      <c r="CY4" s="100"/>
      <c r="CZ4" s="100"/>
      <c r="DA4" s="100"/>
      <c r="DB4" s="100"/>
      <c r="DC4" s="100"/>
      <c r="DD4" s="100"/>
      <c r="DE4" s="100"/>
      <c r="DF4" s="100"/>
      <c r="DG4" s="100"/>
      <c r="DH4" s="100"/>
      <c r="DI4" s="100"/>
      <c r="DJ4" s="100"/>
      <c r="DK4" s="100"/>
      <c r="DL4" s="100"/>
      <c r="DM4" s="100"/>
      <c r="DN4" s="100"/>
      <c r="DO4" s="100"/>
      <c r="DP4" s="100"/>
      <c r="DQ4" s="100"/>
      <c r="DR4" s="100"/>
      <c r="DS4" s="100"/>
      <c r="DT4" s="100"/>
      <c r="DU4" s="100"/>
      <c r="DV4" s="100"/>
      <c r="DW4" s="100"/>
      <c r="DX4" s="100"/>
      <c r="DY4" s="100"/>
      <c r="DZ4" s="100"/>
      <c r="EA4" s="100"/>
      <c r="EB4" s="100"/>
      <c r="EC4" s="100"/>
      <c r="ED4" s="100"/>
      <c r="EE4" s="100"/>
      <c r="EF4" s="100"/>
      <c r="EG4" s="100"/>
      <c r="EH4" s="100"/>
      <c r="EI4" s="100"/>
      <c r="EJ4" s="100"/>
      <c r="EK4" s="100"/>
      <c r="EL4" s="100"/>
      <c r="EM4" s="100"/>
      <c r="EN4" s="100"/>
      <c r="EO4" s="100"/>
      <c r="EP4" s="100"/>
      <c r="EQ4" s="100"/>
      <c r="ER4" s="100"/>
      <c r="ES4" s="100"/>
      <c r="ET4" s="100"/>
      <c r="EU4" s="100"/>
      <c r="EV4" s="100"/>
      <c r="EW4" s="100"/>
      <c r="EX4" s="100"/>
      <c r="EY4" s="100"/>
      <c r="EZ4" s="100"/>
      <c r="FA4" s="100"/>
      <c r="FB4" s="100"/>
      <c r="FC4" s="100"/>
      <c r="FD4" s="100"/>
      <c r="FE4" s="100"/>
      <c r="FF4" s="100"/>
      <c r="FG4" s="100"/>
      <c r="FH4" s="100"/>
      <c r="FI4" s="100"/>
      <c r="FJ4" s="100"/>
      <c r="FK4" s="100"/>
      <c r="FL4" s="100"/>
      <c r="FM4" s="100"/>
      <c r="FN4" s="100"/>
      <c r="FO4" s="100"/>
      <c r="FP4" s="100"/>
      <c r="FQ4" s="100"/>
      <c r="FR4" s="100"/>
      <c r="FS4" s="100"/>
      <c r="FT4" s="100"/>
      <c r="FU4" s="100"/>
      <c r="FV4" s="100"/>
      <c r="FW4" s="100"/>
      <c r="FX4" s="100"/>
      <c r="FY4" s="100"/>
      <c r="FZ4" s="100"/>
      <c r="GA4" s="100"/>
      <c r="GB4" s="100"/>
      <c r="GC4" s="100"/>
      <c r="GD4" s="100"/>
      <c r="GE4" s="100"/>
      <c r="GF4" s="100"/>
      <c r="GG4" s="100"/>
      <c r="GH4" s="100"/>
      <c r="GI4" s="100"/>
      <c r="GJ4" s="100"/>
      <c r="GK4" s="100"/>
      <c r="GL4" s="100"/>
      <c r="GM4" s="100"/>
      <c r="GN4" s="100"/>
      <c r="GO4" s="100"/>
      <c r="GP4" s="100"/>
      <c r="GQ4" s="100"/>
      <c r="GR4" s="100"/>
      <c r="GS4" s="100"/>
      <c r="GT4" s="100"/>
      <c r="GU4" s="100"/>
      <c r="GV4" s="100"/>
      <c r="GW4" s="100"/>
      <c r="GX4" s="100"/>
      <c r="GY4" s="100"/>
      <c r="GZ4" s="100"/>
      <c r="HA4" s="100"/>
      <c r="HB4" s="100"/>
      <c r="HC4" s="100"/>
      <c r="HD4" s="100"/>
      <c r="HE4" s="100"/>
      <c r="HF4" s="100"/>
      <c r="HG4" s="100"/>
      <c r="HH4" s="100"/>
      <c r="HI4" s="100"/>
      <c r="HJ4" s="100"/>
      <c r="HK4" s="100"/>
      <c r="HL4" s="100"/>
      <c r="HM4" s="100"/>
      <c r="HN4" s="100"/>
      <c r="HO4" s="100"/>
      <c r="HP4" s="100"/>
      <c r="HQ4" s="100"/>
      <c r="HR4" s="100"/>
      <c r="HS4" s="100"/>
      <c r="HT4" s="100"/>
      <c r="HU4" s="100"/>
      <c r="HV4" s="100"/>
      <c r="HW4" s="100"/>
      <c r="HX4" s="100"/>
      <c r="HY4" s="100"/>
      <c r="HZ4" s="100"/>
      <c r="IA4" s="100"/>
      <c r="IB4" s="100"/>
      <c r="IC4" s="100"/>
      <c r="ID4" s="100"/>
      <c r="IE4" s="100"/>
      <c r="IF4" s="100"/>
      <c r="IG4" s="100"/>
      <c r="IH4" s="100"/>
      <c r="II4" s="100"/>
      <c r="IJ4" s="100"/>
      <c r="IK4" s="100"/>
      <c r="IL4" s="100"/>
      <c r="IM4" s="100"/>
      <c r="IN4" s="100"/>
      <c r="IO4" s="100"/>
      <c r="IP4" s="100"/>
      <c r="IQ4" s="100"/>
      <c r="IR4" s="100"/>
    </row>
    <row r="5" spans="2:252" s="101" customFormat="1" ht="22.5" customHeight="1">
      <c r="B5" s="62" t="s">
        <v>22</v>
      </c>
      <c r="C5" s="65">
        <v>1</v>
      </c>
      <c r="D5" s="65">
        <v>2</v>
      </c>
      <c r="E5" s="65">
        <v>3</v>
      </c>
      <c r="F5" s="65">
        <v>4</v>
      </c>
      <c r="G5" s="65">
        <v>5</v>
      </c>
      <c r="H5" s="65">
        <v>6</v>
      </c>
      <c r="I5" s="65">
        <v>7</v>
      </c>
      <c r="J5" s="65">
        <v>8</v>
      </c>
      <c r="K5" s="65">
        <v>9</v>
      </c>
      <c r="L5" s="65">
        <v>10</v>
      </c>
      <c r="M5" s="65">
        <v>11</v>
      </c>
      <c r="N5" s="65">
        <v>12</v>
      </c>
      <c r="O5" s="65">
        <v>13</v>
      </c>
      <c r="P5" s="65">
        <v>14</v>
      </c>
      <c r="Q5" s="65">
        <v>15</v>
      </c>
      <c r="R5" s="65">
        <v>16</v>
      </c>
      <c r="S5" s="65">
        <v>17</v>
      </c>
      <c r="T5" s="65">
        <v>18</v>
      </c>
      <c r="U5" s="65">
        <v>19</v>
      </c>
      <c r="V5" s="65">
        <v>20</v>
      </c>
      <c r="W5" s="65">
        <v>21</v>
      </c>
      <c r="X5" s="65">
        <v>22</v>
      </c>
      <c r="Y5" s="65">
        <v>23</v>
      </c>
      <c r="Z5" s="65">
        <v>24</v>
      </c>
      <c r="AA5" s="65">
        <v>25</v>
      </c>
      <c r="AB5" s="65">
        <v>26</v>
      </c>
      <c r="AC5" s="65">
        <v>27</v>
      </c>
      <c r="AD5" s="65">
        <v>28</v>
      </c>
      <c r="AE5" s="65">
        <v>29</v>
      </c>
      <c r="AF5" s="65">
        <v>30</v>
      </c>
      <c r="AG5" s="65">
        <v>31</v>
      </c>
      <c r="AH5" s="65">
        <v>32</v>
      </c>
      <c r="AI5" s="65">
        <v>33</v>
      </c>
      <c r="AJ5" s="65">
        <v>34</v>
      </c>
      <c r="AK5" s="65">
        <v>35</v>
      </c>
      <c r="AL5" s="65">
        <v>36</v>
      </c>
      <c r="AM5" s="65">
        <v>37</v>
      </c>
      <c r="AN5" s="65">
        <v>38</v>
      </c>
      <c r="AO5" s="65">
        <v>39</v>
      </c>
      <c r="AP5" s="65">
        <v>40</v>
      </c>
      <c r="AQ5" s="65">
        <v>41</v>
      </c>
      <c r="AR5" s="65">
        <v>42</v>
      </c>
      <c r="AS5" s="65">
        <v>43</v>
      </c>
      <c r="AT5" s="65">
        <v>44</v>
      </c>
      <c r="AU5" s="65">
        <v>45</v>
      </c>
      <c r="AV5" s="65">
        <v>46</v>
      </c>
      <c r="AW5" s="65">
        <v>47</v>
      </c>
      <c r="AX5" s="65">
        <v>48</v>
      </c>
      <c r="AY5" s="65">
        <v>49</v>
      </c>
      <c r="AZ5" s="65">
        <v>50</v>
      </c>
      <c r="BA5" s="65">
        <v>51</v>
      </c>
      <c r="BB5" s="65">
        <v>52</v>
      </c>
      <c r="BC5" s="65">
        <v>53</v>
      </c>
      <c r="BD5" s="65">
        <v>54</v>
      </c>
      <c r="BE5" s="65">
        <v>55</v>
      </c>
      <c r="BF5" s="65">
        <v>56</v>
      </c>
      <c r="BG5" s="65">
        <v>57</v>
      </c>
      <c r="BH5" s="65">
        <v>58</v>
      </c>
      <c r="BI5" s="65">
        <v>59</v>
      </c>
      <c r="BJ5" s="65">
        <v>60</v>
      </c>
      <c r="BK5" s="65">
        <v>61</v>
      </c>
      <c r="BL5" s="65">
        <v>62</v>
      </c>
      <c r="BM5" s="65">
        <v>63</v>
      </c>
      <c r="BN5" s="65">
        <v>64</v>
      </c>
      <c r="BO5" s="65">
        <v>65</v>
      </c>
      <c r="BP5" s="65">
        <v>66</v>
      </c>
      <c r="BQ5" s="65">
        <v>67</v>
      </c>
      <c r="BR5" s="65">
        <v>68</v>
      </c>
      <c r="BS5" s="65">
        <v>69</v>
      </c>
      <c r="BT5" s="65">
        <v>70</v>
      </c>
      <c r="BU5" s="65">
        <v>71</v>
      </c>
      <c r="BV5" s="65">
        <v>72</v>
      </c>
      <c r="BW5" s="65">
        <v>73</v>
      </c>
      <c r="BX5" s="65">
        <v>74</v>
      </c>
      <c r="BY5" s="65">
        <v>75</v>
      </c>
      <c r="BZ5" s="65">
        <v>76</v>
      </c>
      <c r="CA5" s="65">
        <v>77</v>
      </c>
      <c r="CB5" s="65">
        <v>78</v>
      </c>
      <c r="CC5" s="65">
        <v>79</v>
      </c>
      <c r="CD5" s="65">
        <v>80</v>
      </c>
      <c r="CE5" s="65">
        <v>81</v>
      </c>
      <c r="CF5" s="65">
        <v>82</v>
      </c>
      <c r="CG5" s="65">
        <v>83</v>
      </c>
      <c r="CH5" s="65">
        <v>84</v>
      </c>
      <c r="CI5" s="65">
        <v>85</v>
      </c>
      <c r="CJ5" s="65">
        <v>86</v>
      </c>
      <c r="CK5" s="65">
        <v>87</v>
      </c>
      <c r="CL5" s="65">
        <v>88</v>
      </c>
      <c r="CM5" s="65">
        <v>89</v>
      </c>
      <c r="CN5" s="65">
        <v>90</v>
      </c>
      <c r="CO5" s="65">
        <v>91</v>
      </c>
      <c r="CP5" s="65">
        <v>92</v>
      </c>
      <c r="CQ5" s="65">
        <v>93</v>
      </c>
      <c r="CR5" s="65">
        <v>94</v>
      </c>
      <c r="CS5" s="65">
        <v>95</v>
      </c>
      <c r="CT5" s="65">
        <v>96</v>
      </c>
      <c r="CU5" s="65">
        <v>97</v>
      </c>
      <c r="CV5" s="65">
        <v>98</v>
      </c>
      <c r="CW5" s="65">
        <v>99</v>
      </c>
      <c r="CX5" s="65">
        <v>100</v>
      </c>
      <c r="CY5" s="65">
        <v>101</v>
      </c>
      <c r="CZ5" s="65">
        <v>102</v>
      </c>
      <c r="DA5" s="65">
        <v>103</v>
      </c>
      <c r="DB5" s="65">
        <v>104</v>
      </c>
      <c r="DC5" s="65">
        <v>105</v>
      </c>
      <c r="DD5" s="65">
        <v>106</v>
      </c>
      <c r="DE5" s="65">
        <v>107</v>
      </c>
      <c r="DF5" s="65">
        <v>108</v>
      </c>
      <c r="DG5" s="65">
        <v>109</v>
      </c>
      <c r="DH5" s="65">
        <v>110</v>
      </c>
      <c r="DI5" s="65">
        <v>111</v>
      </c>
      <c r="DJ5" s="65">
        <v>112</v>
      </c>
      <c r="DK5" s="65">
        <v>113</v>
      </c>
      <c r="DL5" s="65">
        <v>114</v>
      </c>
      <c r="DM5" s="65">
        <v>115</v>
      </c>
      <c r="DN5" s="65">
        <v>116</v>
      </c>
      <c r="DO5" s="65">
        <v>117</v>
      </c>
      <c r="DP5" s="65">
        <v>118</v>
      </c>
      <c r="DQ5" s="65">
        <v>119</v>
      </c>
      <c r="DR5" s="65">
        <v>120</v>
      </c>
      <c r="DS5" s="65">
        <v>121</v>
      </c>
      <c r="DT5" s="65">
        <v>122</v>
      </c>
      <c r="DU5" s="65">
        <v>123</v>
      </c>
      <c r="DV5" s="65">
        <v>124</v>
      </c>
      <c r="DW5" s="65">
        <v>125</v>
      </c>
      <c r="DX5" s="65">
        <v>126</v>
      </c>
      <c r="DY5" s="65">
        <v>127</v>
      </c>
      <c r="DZ5" s="65">
        <v>128</v>
      </c>
      <c r="EA5" s="65">
        <v>129</v>
      </c>
      <c r="EB5" s="65">
        <v>130</v>
      </c>
      <c r="EC5" s="65">
        <v>131</v>
      </c>
      <c r="ED5" s="65">
        <v>132</v>
      </c>
      <c r="EE5" s="65">
        <v>133</v>
      </c>
      <c r="EF5" s="65">
        <v>134</v>
      </c>
      <c r="EG5" s="65">
        <v>135</v>
      </c>
      <c r="EH5" s="65">
        <v>136</v>
      </c>
      <c r="EI5" s="65">
        <v>137</v>
      </c>
      <c r="EJ5" s="65">
        <v>138</v>
      </c>
      <c r="EK5" s="65">
        <v>139</v>
      </c>
      <c r="EL5" s="65">
        <v>140</v>
      </c>
      <c r="EM5" s="65">
        <v>141</v>
      </c>
      <c r="EN5" s="65">
        <v>142</v>
      </c>
      <c r="EO5" s="65">
        <v>143</v>
      </c>
      <c r="EP5" s="65">
        <v>144</v>
      </c>
      <c r="EQ5" s="65">
        <v>145</v>
      </c>
      <c r="ER5" s="65">
        <v>146</v>
      </c>
      <c r="ES5" s="65">
        <v>147</v>
      </c>
      <c r="ET5" s="65">
        <v>148</v>
      </c>
      <c r="EU5" s="65">
        <v>149</v>
      </c>
      <c r="EV5" s="65">
        <v>150</v>
      </c>
      <c r="EW5" s="65">
        <v>151</v>
      </c>
      <c r="EX5" s="65">
        <v>152</v>
      </c>
      <c r="EY5" s="65">
        <v>153</v>
      </c>
      <c r="EZ5" s="65">
        <v>154</v>
      </c>
      <c r="FA5" s="65">
        <v>155</v>
      </c>
      <c r="FB5" s="65">
        <v>156</v>
      </c>
      <c r="FC5" s="65">
        <v>157</v>
      </c>
      <c r="FD5" s="65">
        <v>158</v>
      </c>
      <c r="FE5" s="65">
        <v>159</v>
      </c>
      <c r="FF5" s="65">
        <v>160</v>
      </c>
      <c r="FG5" s="65">
        <v>161</v>
      </c>
      <c r="FH5" s="65">
        <v>162</v>
      </c>
      <c r="FI5" s="65">
        <v>163</v>
      </c>
      <c r="FJ5" s="65">
        <v>164</v>
      </c>
      <c r="FK5" s="65">
        <v>165</v>
      </c>
      <c r="FL5" s="65">
        <v>166</v>
      </c>
      <c r="FM5" s="65">
        <v>167</v>
      </c>
      <c r="FN5" s="65">
        <v>168</v>
      </c>
      <c r="FO5" s="65">
        <v>169</v>
      </c>
      <c r="FP5" s="65">
        <v>170</v>
      </c>
      <c r="FQ5" s="65">
        <v>171</v>
      </c>
      <c r="FR5" s="65">
        <v>172</v>
      </c>
      <c r="FS5" s="65">
        <v>173</v>
      </c>
      <c r="FT5" s="65">
        <v>174</v>
      </c>
      <c r="FU5" s="65">
        <v>175</v>
      </c>
      <c r="FV5" s="65">
        <v>176</v>
      </c>
      <c r="FW5" s="65">
        <v>177</v>
      </c>
      <c r="FX5" s="65">
        <v>178</v>
      </c>
      <c r="FY5" s="65">
        <v>179</v>
      </c>
      <c r="FZ5" s="65">
        <v>180</v>
      </c>
      <c r="GA5" s="65">
        <v>181</v>
      </c>
      <c r="GB5" s="65">
        <v>182</v>
      </c>
      <c r="GC5" s="65">
        <v>183</v>
      </c>
      <c r="GD5" s="65">
        <v>184</v>
      </c>
      <c r="GE5" s="65">
        <v>185</v>
      </c>
      <c r="GF5" s="65">
        <v>186</v>
      </c>
      <c r="GG5" s="65">
        <v>187</v>
      </c>
      <c r="GH5" s="65">
        <v>188</v>
      </c>
      <c r="GI5" s="65">
        <v>189</v>
      </c>
      <c r="GJ5" s="65">
        <v>190</v>
      </c>
      <c r="GK5" s="65">
        <v>191</v>
      </c>
      <c r="GL5" s="65">
        <v>192</v>
      </c>
      <c r="GM5" s="65">
        <v>193</v>
      </c>
      <c r="GN5" s="65">
        <v>194</v>
      </c>
      <c r="GO5" s="65">
        <v>195</v>
      </c>
      <c r="GP5" s="65">
        <v>196</v>
      </c>
      <c r="GQ5" s="65">
        <v>197</v>
      </c>
      <c r="GR5" s="65">
        <v>198</v>
      </c>
      <c r="GS5" s="65">
        <v>199</v>
      </c>
      <c r="GT5" s="65">
        <v>200</v>
      </c>
      <c r="GU5" s="65">
        <v>201</v>
      </c>
      <c r="GV5" s="65">
        <v>202</v>
      </c>
      <c r="GW5" s="65">
        <v>203</v>
      </c>
      <c r="GX5" s="65">
        <v>204</v>
      </c>
      <c r="GY5" s="65">
        <v>205</v>
      </c>
      <c r="GZ5" s="65">
        <v>206</v>
      </c>
      <c r="HA5" s="65">
        <v>207</v>
      </c>
      <c r="HB5" s="65">
        <v>208</v>
      </c>
      <c r="HC5" s="65">
        <v>209</v>
      </c>
      <c r="HD5" s="65">
        <v>210</v>
      </c>
      <c r="HE5" s="65">
        <v>211</v>
      </c>
      <c r="HF5" s="65">
        <v>212</v>
      </c>
      <c r="HG5" s="65">
        <v>213</v>
      </c>
      <c r="HH5" s="65">
        <v>214</v>
      </c>
      <c r="HI5" s="65">
        <v>215</v>
      </c>
      <c r="HJ5" s="65">
        <v>216</v>
      </c>
      <c r="HK5" s="65">
        <v>217</v>
      </c>
      <c r="HL5" s="65">
        <v>218</v>
      </c>
      <c r="HM5" s="65">
        <v>219</v>
      </c>
      <c r="HN5" s="65">
        <v>220</v>
      </c>
      <c r="HO5" s="65">
        <v>221</v>
      </c>
      <c r="HP5" s="65">
        <v>222</v>
      </c>
      <c r="HQ5" s="65">
        <v>223</v>
      </c>
      <c r="HR5" s="65">
        <v>224</v>
      </c>
      <c r="HS5" s="65">
        <v>225</v>
      </c>
      <c r="HT5" s="65">
        <v>226</v>
      </c>
      <c r="HU5" s="65">
        <v>227</v>
      </c>
      <c r="HV5" s="65">
        <v>228</v>
      </c>
      <c r="HW5" s="65">
        <v>229</v>
      </c>
      <c r="HX5" s="65">
        <v>230</v>
      </c>
      <c r="HY5" s="65">
        <v>231</v>
      </c>
      <c r="HZ5" s="65">
        <v>232</v>
      </c>
      <c r="IA5" s="65">
        <v>233</v>
      </c>
      <c r="IB5" s="65">
        <v>234</v>
      </c>
      <c r="IC5" s="65">
        <v>235</v>
      </c>
      <c r="ID5" s="65">
        <v>236</v>
      </c>
      <c r="IE5" s="65">
        <v>237</v>
      </c>
      <c r="IF5" s="65">
        <v>238</v>
      </c>
      <c r="IG5" s="65">
        <v>239</v>
      </c>
      <c r="IH5" s="65">
        <v>240</v>
      </c>
      <c r="II5" s="65">
        <v>241</v>
      </c>
      <c r="IJ5" s="65">
        <v>242</v>
      </c>
      <c r="IK5" s="65">
        <v>243</v>
      </c>
      <c r="IL5" s="65">
        <v>244</v>
      </c>
      <c r="IM5" s="65">
        <v>245</v>
      </c>
      <c r="IN5" s="65">
        <v>246</v>
      </c>
      <c r="IO5" s="65">
        <v>247</v>
      </c>
      <c r="IP5" s="65">
        <v>248</v>
      </c>
      <c r="IQ5" s="65">
        <v>249</v>
      </c>
      <c r="IR5" s="65">
        <v>250</v>
      </c>
    </row>
    <row r="6" spans="2:252" s="39" customFormat="1" ht="16.5">
      <c r="B6" s="63" t="s">
        <v>64</v>
      </c>
      <c r="C6" s="102" t="s">
        <v>285</v>
      </c>
      <c r="D6" s="102" t="s">
        <v>285</v>
      </c>
      <c r="E6" s="102" t="s">
        <v>285</v>
      </c>
      <c r="F6" s="102" t="s">
        <v>285</v>
      </c>
      <c r="G6" s="102" t="s">
        <v>285</v>
      </c>
      <c r="H6" s="102" t="s">
        <v>285</v>
      </c>
      <c r="I6" s="102" t="s">
        <v>285</v>
      </c>
      <c r="J6" s="102" t="s">
        <v>285</v>
      </c>
      <c r="K6" s="102"/>
      <c r="L6" s="102"/>
      <c r="M6" s="102"/>
      <c r="N6" s="102"/>
      <c r="O6" s="102"/>
      <c r="P6" s="102"/>
      <c r="Q6" s="102"/>
      <c r="R6" s="102"/>
      <c r="S6" s="102"/>
      <c r="T6" s="102"/>
      <c r="U6" s="102"/>
      <c r="V6" s="102"/>
      <c r="W6" s="102"/>
      <c r="X6" s="102"/>
      <c r="Y6" s="102"/>
      <c r="Z6" s="102"/>
      <c r="AA6" s="102"/>
      <c r="AB6" s="102"/>
      <c r="AC6" s="102"/>
      <c r="AD6" s="102"/>
      <c r="AE6" s="102"/>
      <c r="AF6" s="102"/>
      <c r="AG6" s="102"/>
      <c r="AH6" s="102"/>
      <c r="AI6" s="102"/>
      <c r="AJ6" s="102"/>
      <c r="AK6" s="102"/>
      <c r="AL6" s="102"/>
      <c r="AM6" s="102"/>
      <c r="AN6" s="102"/>
      <c r="AO6" s="102"/>
      <c r="AP6" s="102"/>
      <c r="AQ6" s="102"/>
      <c r="AR6" s="102"/>
      <c r="AS6" s="102"/>
      <c r="AT6" s="102"/>
      <c r="AU6" s="102"/>
      <c r="AV6" s="102"/>
      <c r="AW6" s="102"/>
      <c r="AX6" s="102"/>
      <c r="AY6" s="102"/>
      <c r="AZ6" s="102"/>
      <c r="BA6" s="102"/>
      <c r="BB6" s="102"/>
      <c r="BC6" s="102"/>
      <c r="BD6" s="102"/>
      <c r="BE6" s="102"/>
      <c r="BF6" s="102"/>
      <c r="BG6" s="102"/>
      <c r="BH6" s="102"/>
      <c r="BI6" s="102"/>
      <c r="BJ6" s="102"/>
      <c r="BK6" s="102"/>
      <c r="BL6" s="102"/>
      <c r="BM6" s="102"/>
      <c r="BN6" s="102"/>
      <c r="BO6" s="102"/>
      <c r="BP6" s="102"/>
      <c r="BQ6" s="102"/>
      <c r="BR6" s="102"/>
      <c r="BS6" s="102"/>
      <c r="BT6" s="102"/>
      <c r="BU6" s="102"/>
      <c r="BV6" s="102"/>
      <c r="BW6" s="102"/>
      <c r="BX6" s="102"/>
      <c r="BY6" s="102"/>
      <c r="BZ6" s="102"/>
      <c r="CA6" s="102"/>
      <c r="CB6" s="102"/>
      <c r="CC6" s="102"/>
      <c r="CD6" s="102"/>
      <c r="CE6" s="102"/>
      <c r="CF6" s="102"/>
      <c r="CG6" s="102"/>
      <c r="CH6" s="102"/>
      <c r="CI6" s="102"/>
      <c r="CJ6" s="102"/>
      <c r="CK6" s="102"/>
      <c r="CL6" s="102"/>
      <c r="CM6" s="102"/>
      <c r="CN6" s="102"/>
      <c r="CO6" s="102"/>
      <c r="CP6" s="102"/>
      <c r="CQ6" s="102"/>
      <c r="CR6" s="102"/>
      <c r="CS6" s="102"/>
      <c r="CT6" s="102"/>
      <c r="CU6" s="102"/>
      <c r="CV6" s="102"/>
      <c r="CW6" s="102"/>
      <c r="CX6" s="102"/>
      <c r="CY6" s="102"/>
      <c r="CZ6" s="102"/>
      <c r="DA6" s="102"/>
      <c r="DB6" s="102"/>
      <c r="DC6" s="102"/>
      <c r="DD6" s="102"/>
      <c r="DE6" s="102"/>
      <c r="DF6" s="102"/>
      <c r="DG6" s="102"/>
      <c r="DH6" s="102"/>
      <c r="DI6" s="102"/>
      <c r="DJ6" s="102"/>
      <c r="DK6" s="102"/>
      <c r="DL6" s="102"/>
      <c r="DM6" s="102"/>
      <c r="DN6" s="102"/>
      <c r="DO6" s="102"/>
      <c r="DP6" s="102"/>
      <c r="DQ6" s="102"/>
      <c r="DR6" s="102"/>
      <c r="DS6" s="102"/>
      <c r="DT6" s="102"/>
      <c r="DU6" s="102"/>
      <c r="DV6" s="102"/>
      <c r="DW6" s="102"/>
      <c r="DX6" s="102"/>
      <c r="DY6" s="102"/>
      <c r="DZ6" s="102"/>
      <c r="EA6" s="102"/>
      <c r="EB6" s="102"/>
      <c r="EC6" s="102"/>
      <c r="ED6" s="102"/>
      <c r="EE6" s="102"/>
      <c r="EF6" s="102"/>
      <c r="EG6" s="102"/>
      <c r="EH6" s="102"/>
      <c r="EI6" s="102"/>
      <c r="EJ6" s="102"/>
      <c r="EK6" s="102"/>
      <c r="EL6" s="102"/>
      <c r="EM6" s="102"/>
      <c r="EN6" s="102"/>
      <c r="EO6" s="102"/>
      <c r="EP6" s="102"/>
      <c r="EQ6" s="102"/>
      <c r="ER6" s="102"/>
      <c r="ES6" s="102"/>
      <c r="ET6" s="102"/>
      <c r="EU6" s="102"/>
      <c r="EV6" s="102"/>
      <c r="EW6" s="102"/>
      <c r="EX6" s="102"/>
      <c r="EY6" s="102"/>
      <c r="EZ6" s="102"/>
      <c r="FA6" s="102"/>
      <c r="FB6" s="102"/>
      <c r="FC6" s="102"/>
      <c r="FD6" s="102"/>
      <c r="FE6" s="102"/>
      <c r="FF6" s="102"/>
      <c r="FG6" s="102"/>
      <c r="FH6" s="102"/>
      <c r="FI6" s="102"/>
      <c r="FJ6" s="102"/>
      <c r="FK6" s="102"/>
      <c r="FL6" s="102"/>
      <c r="FM6" s="102"/>
      <c r="FN6" s="102"/>
      <c r="FO6" s="102"/>
      <c r="FP6" s="102"/>
      <c r="FQ6" s="102"/>
      <c r="FR6" s="102"/>
      <c r="FS6" s="102"/>
      <c r="FT6" s="102"/>
      <c r="FU6" s="102"/>
      <c r="FV6" s="102"/>
      <c r="FW6" s="102"/>
      <c r="FX6" s="102"/>
      <c r="FY6" s="102"/>
      <c r="FZ6" s="102"/>
      <c r="GA6" s="102"/>
      <c r="GB6" s="102"/>
      <c r="GC6" s="102"/>
      <c r="GD6" s="102"/>
      <c r="GE6" s="102"/>
      <c r="GF6" s="102"/>
      <c r="GG6" s="102"/>
      <c r="GH6" s="102"/>
      <c r="GI6" s="102"/>
      <c r="GJ6" s="102"/>
      <c r="GK6" s="102"/>
      <c r="GL6" s="102"/>
      <c r="GM6" s="102"/>
      <c r="GN6" s="102"/>
      <c r="GO6" s="102"/>
      <c r="GP6" s="102"/>
      <c r="GQ6" s="102"/>
      <c r="GR6" s="102"/>
      <c r="GS6" s="102"/>
      <c r="GT6" s="102"/>
      <c r="GU6" s="102"/>
      <c r="GV6" s="102"/>
      <c r="GW6" s="102"/>
      <c r="GX6" s="102"/>
      <c r="GY6" s="102"/>
      <c r="GZ6" s="102"/>
      <c r="HA6" s="102"/>
      <c r="HB6" s="102"/>
      <c r="HC6" s="102"/>
      <c r="HD6" s="102"/>
      <c r="HE6" s="102"/>
      <c r="HF6" s="102"/>
      <c r="HG6" s="102"/>
      <c r="HH6" s="102"/>
      <c r="HI6" s="102"/>
      <c r="HJ6" s="102"/>
      <c r="HK6" s="102"/>
      <c r="HL6" s="102"/>
      <c r="HM6" s="102"/>
      <c r="HN6" s="102"/>
      <c r="HO6" s="102"/>
      <c r="HP6" s="102"/>
      <c r="HQ6" s="102"/>
      <c r="HR6" s="102"/>
      <c r="HS6" s="102"/>
      <c r="HT6" s="102"/>
      <c r="HU6" s="102"/>
      <c r="HV6" s="102"/>
      <c r="HW6" s="102"/>
      <c r="HX6" s="102"/>
      <c r="HY6" s="102"/>
      <c r="HZ6" s="102"/>
      <c r="IA6" s="102"/>
      <c r="IB6" s="102"/>
      <c r="IC6" s="102"/>
      <c r="ID6" s="102"/>
      <c r="IE6" s="102"/>
      <c r="IF6" s="102"/>
      <c r="IG6" s="102"/>
      <c r="IH6" s="102"/>
      <c r="II6" s="102"/>
      <c r="IJ6" s="102"/>
      <c r="IK6" s="102"/>
      <c r="IL6" s="102"/>
      <c r="IM6" s="102"/>
      <c r="IN6" s="102"/>
      <c r="IO6" s="102"/>
      <c r="IP6" s="102"/>
      <c r="IQ6" s="102"/>
      <c r="IR6" s="102"/>
    </row>
    <row r="7" spans="2:252" s="39" customFormat="1" ht="16.5">
      <c r="B7" s="63" t="s">
        <v>3</v>
      </c>
      <c r="C7" s="102" t="s">
        <v>272</v>
      </c>
      <c r="D7" s="102" t="s">
        <v>286</v>
      </c>
      <c r="E7" s="102" t="s">
        <v>288</v>
      </c>
      <c r="F7" s="102" t="s">
        <v>290</v>
      </c>
      <c r="G7" s="102" t="s">
        <v>272</v>
      </c>
      <c r="H7" s="102" t="s">
        <v>286</v>
      </c>
      <c r="I7" s="102" t="s">
        <v>288</v>
      </c>
      <c r="J7" s="102" t="s">
        <v>290</v>
      </c>
      <c r="K7" s="102"/>
      <c r="L7" s="102"/>
      <c r="M7" s="10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c r="AY7" s="102"/>
      <c r="AZ7" s="102"/>
      <c r="BA7" s="102"/>
      <c r="BB7" s="102"/>
      <c r="BC7" s="102"/>
      <c r="BD7" s="102"/>
      <c r="BE7" s="102"/>
      <c r="BF7" s="102"/>
      <c r="BG7" s="102"/>
      <c r="BH7" s="102"/>
      <c r="BI7" s="102"/>
      <c r="BJ7" s="102"/>
      <c r="BK7" s="102"/>
      <c r="BL7" s="102"/>
      <c r="BM7" s="102"/>
      <c r="BN7" s="102"/>
      <c r="BO7" s="102"/>
      <c r="BP7" s="102"/>
      <c r="BQ7" s="102"/>
      <c r="BR7" s="102"/>
      <c r="BS7" s="102"/>
      <c r="BT7" s="102"/>
      <c r="BU7" s="102"/>
      <c r="BV7" s="102"/>
      <c r="BW7" s="102"/>
      <c r="BX7" s="102"/>
      <c r="BY7" s="102"/>
      <c r="BZ7" s="102"/>
      <c r="CA7" s="102"/>
      <c r="CB7" s="102"/>
      <c r="CC7" s="102"/>
      <c r="CD7" s="102"/>
      <c r="CE7" s="102"/>
      <c r="CF7" s="102"/>
      <c r="CG7" s="102"/>
      <c r="CH7" s="102"/>
      <c r="CI7" s="102"/>
      <c r="CJ7" s="102"/>
      <c r="CK7" s="102"/>
      <c r="CL7" s="102"/>
      <c r="CM7" s="102"/>
      <c r="CN7" s="102"/>
      <c r="CO7" s="102"/>
      <c r="CP7" s="102"/>
      <c r="CQ7" s="102"/>
      <c r="CR7" s="102"/>
      <c r="CS7" s="102"/>
      <c r="CT7" s="102"/>
      <c r="CU7" s="102"/>
      <c r="CV7" s="102"/>
      <c r="CW7" s="102"/>
      <c r="CX7" s="102"/>
      <c r="CY7" s="102"/>
      <c r="CZ7" s="102"/>
      <c r="DA7" s="102"/>
      <c r="DB7" s="102"/>
      <c r="DC7" s="102"/>
      <c r="DD7" s="102"/>
      <c r="DE7" s="102"/>
      <c r="DF7" s="102"/>
      <c r="DG7" s="102"/>
      <c r="DH7" s="102"/>
      <c r="DI7" s="102"/>
      <c r="DJ7" s="102"/>
      <c r="DK7" s="102"/>
      <c r="DL7" s="102"/>
      <c r="DM7" s="102"/>
      <c r="DN7" s="102"/>
      <c r="DO7" s="102"/>
      <c r="DP7" s="102"/>
      <c r="DQ7" s="102"/>
      <c r="DR7" s="102"/>
      <c r="DS7" s="102"/>
      <c r="DT7" s="102"/>
      <c r="DU7" s="102"/>
      <c r="DV7" s="102"/>
      <c r="DW7" s="102"/>
      <c r="DX7" s="102"/>
      <c r="DY7" s="102"/>
      <c r="DZ7" s="102"/>
      <c r="EA7" s="102"/>
      <c r="EB7" s="102"/>
      <c r="EC7" s="102"/>
      <c r="ED7" s="102"/>
      <c r="EE7" s="102"/>
      <c r="EF7" s="102"/>
      <c r="EG7" s="102"/>
      <c r="EH7" s="102"/>
      <c r="EI7" s="102"/>
      <c r="EJ7" s="102"/>
      <c r="EK7" s="102"/>
      <c r="EL7" s="102"/>
      <c r="EM7" s="102"/>
      <c r="EN7" s="102"/>
      <c r="EO7" s="102"/>
      <c r="EP7" s="102"/>
      <c r="EQ7" s="102"/>
      <c r="ER7" s="102"/>
      <c r="ES7" s="102"/>
      <c r="ET7" s="102"/>
      <c r="EU7" s="102"/>
      <c r="EV7" s="102"/>
      <c r="EW7" s="102"/>
      <c r="EX7" s="102"/>
      <c r="EY7" s="102"/>
      <c r="EZ7" s="102"/>
      <c r="FA7" s="102"/>
      <c r="FB7" s="102"/>
      <c r="FC7" s="102"/>
      <c r="FD7" s="102"/>
      <c r="FE7" s="102"/>
      <c r="FF7" s="102"/>
      <c r="FG7" s="102"/>
      <c r="FH7" s="102"/>
      <c r="FI7" s="102"/>
      <c r="FJ7" s="102"/>
      <c r="FK7" s="102"/>
      <c r="FL7" s="102"/>
      <c r="FM7" s="102"/>
      <c r="FN7" s="102"/>
      <c r="FO7" s="102"/>
      <c r="FP7" s="102"/>
      <c r="FQ7" s="102"/>
      <c r="FR7" s="102"/>
      <c r="FS7" s="102"/>
      <c r="FT7" s="102"/>
      <c r="FU7" s="102"/>
      <c r="FV7" s="102"/>
      <c r="FW7" s="102"/>
      <c r="FX7" s="102"/>
      <c r="FY7" s="102"/>
      <c r="FZ7" s="102"/>
      <c r="GA7" s="102"/>
      <c r="GB7" s="102"/>
      <c r="GC7" s="102"/>
      <c r="GD7" s="102"/>
      <c r="GE7" s="102"/>
      <c r="GF7" s="102"/>
      <c r="GG7" s="102"/>
      <c r="GH7" s="102"/>
      <c r="GI7" s="102"/>
      <c r="GJ7" s="102"/>
      <c r="GK7" s="102"/>
      <c r="GL7" s="102"/>
      <c r="GM7" s="102"/>
      <c r="GN7" s="102"/>
      <c r="GO7" s="102"/>
      <c r="GP7" s="102"/>
      <c r="GQ7" s="102"/>
      <c r="GR7" s="102"/>
      <c r="GS7" s="102"/>
      <c r="GT7" s="102"/>
      <c r="GU7" s="102"/>
      <c r="GV7" s="102"/>
      <c r="GW7" s="102"/>
      <c r="GX7" s="102"/>
      <c r="GY7" s="102"/>
      <c r="GZ7" s="102"/>
      <c r="HA7" s="102"/>
      <c r="HB7" s="102"/>
      <c r="HC7" s="102"/>
      <c r="HD7" s="102"/>
      <c r="HE7" s="102"/>
      <c r="HF7" s="102"/>
      <c r="HG7" s="102"/>
      <c r="HH7" s="102"/>
      <c r="HI7" s="102"/>
      <c r="HJ7" s="102"/>
      <c r="HK7" s="102"/>
      <c r="HL7" s="102"/>
      <c r="HM7" s="102"/>
      <c r="HN7" s="102"/>
      <c r="HO7" s="102"/>
      <c r="HP7" s="102"/>
      <c r="HQ7" s="102"/>
      <c r="HR7" s="102"/>
      <c r="HS7" s="102"/>
      <c r="HT7" s="102"/>
      <c r="HU7" s="102"/>
      <c r="HV7" s="102"/>
      <c r="HW7" s="102"/>
      <c r="HX7" s="102"/>
      <c r="HY7" s="102"/>
      <c r="HZ7" s="102"/>
      <c r="IA7" s="102"/>
      <c r="IB7" s="102"/>
      <c r="IC7" s="102"/>
      <c r="ID7" s="102"/>
      <c r="IE7" s="102"/>
      <c r="IF7" s="102"/>
      <c r="IG7" s="102"/>
      <c r="IH7" s="102"/>
      <c r="II7" s="102"/>
      <c r="IJ7" s="102"/>
      <c r="IK7" s="102"/>
      <c r="IL7" s="102"/>
      <c r="IM7" s="102"/>
      <c r="IN7" s="102"/>
      <c r="IO7" s="102"/>
      <c r="IP7" s="102"/>
      <c r="IQ7" s="102"/>
      <c r="IR7" s="102"/>
    </row>
    <row r="8" spans="2:252" s="39" customFormat="1" ht="16.5">
      <c r="B8" s="63" t="s">
        <v>6</v>
      </c>
      <c r="C8" s="102">
        <v>92.14</v>
      </c>
      <c r="D8" s="102">
        <v>86.16</v>
      </c>
      <c r="E8" s="102">
        <v>84.16</v>
      </c>
      <c r="F8" s="102">
        <v>58.03</v>
      </c>
      <c r="G8" s="102">
        <v>92.14</v>
      </c>
      <c r="H8" s="102">
        <v>86.16</v>
      </c>
      <c r="I8" s="102">
        <v>84.16</v>
      </c>
      <c r="J8" s="102">
        <v>58.03</v>
      </c>
      <c r="K8" s="102"/>
      <c r="L8" s="102"/>
      <c r="M8" s="102"/>
      <c r="N8" s="102"/>
      <c r="O8" s="102"/>
      <c r="P8" s="102"/>
      <c r="Q8" s="102"/>
      <c r="R8" s="102"/>
      <c r="S8" s="102"/>
      <c r="T8" s="102"/>
      <c r="U8" s="102"/>
      <c r="V8" s="102"/>
      <c r="W8" s="102"/>
      <c r="X8" s="102"/>
      <c r="Y8" s="102"/>
      <c r="Z8" s="102"/>
      <c r="AA8" s="102"/>
      <c r="AB8" s="102"/>
      <c r="AC8" s="102"/>
      <c r="AD8" s="102"/>
      <c r="AE8" s="102"/>
      <c r="AF8" s="102"/>
      <c r="AG8" s="102"/>
      <c r="AH8" s="102"/>
      <c r="AI8" s="102"/>
      <c r="AJ8" s="102"/>
      <c r="AK8" s="102"/>
      <c r="AL8" s="102"/>
      <c r="AM8" s="102"/>
      <c r="AN8" s="102"/>
      <c r="AO8" s="102"/>
      <c r="AP8" s="102"/>
      <c r="AQ8" s="102"/>
      <c r="AR8" s="102"/>
      <c r="AS8" s="102"/>
      <c r="AT8" s="102"/>
      <c r="AU8" s="102"/>
      <c r="AV8" s="102"/>
      <c r="AW8" s="102"/>
      <c r="AX8" s="102"/>
      <c r="AY8" s="102"/>
      <c r="AZ8" s="102"/>
      <c r="BA8" s="102"/>
      <c r="BB8" s="102"/>
      <c r="BC8" s="102"/>
      <c r="BD8" s="102"/>
      <c r="BE8" s="102"/>
      <c r="BF8" s="102"/>
      <c r="BG8" s="102"/>
      <c r="BH8" s="102"/>
      <c r="BI8" s="102"/>
      <c r="BJ8" s="102"/>
      <c r="BK8" s="102"/>
      <c r="BL8" s="102"/>
      <c r="BM8" s="102"/>
      <c r="BN8" s="102"/>
      <c r="BO8" s="102"/>
      <c r="BP8" s="102"/>
      <c r="BQ8" s="102"/>
      <c r="BR8" s="102"/>
      <c r="BS8" s="102"/>
      <c r="BT8" s="102"/>
      <c r="BU8" s="102"/>
      <c r="BV8" s="102"/>
      <c r="BW8" s="102"/>
      <c r="BX8" s="102"/>
      <c r="BY8" s="102"/>
      <c r="BZ8" s="102"/>
      <c r="CA8" s="102"/>
      <c r="CB8" s="102"/>
      <c r="CC8" s="102"/>
      <c r="CD8" s="102"/>
      <c r="CE8" s="102"/>
      <c r="CF8" s="102"/>
      <c r="CG8" s="102"/>
      <c r="CH8" s="102"/>
      <c r="CI8" s="102"/>
      <c r="CJ8" s="102"/>
      <c r="CK8" s="102"/>
      <c r="CL8" s="102"/>
      <c r="CM8" s="102"/>
      <c r="CN8" s="102"/>
      <c r="CO8" s="102"/>
      <c r="CP8" s="102"/>
      <c r="CQ8" s="102"/>
      <c r="CR8" s="102"/>
      <c r="CS8" s="102"/>
      <c r="CT8" s="102"/>
      <c r="CU8" s="102"/>
      <c r="CV8" s="102"/>
      <c r="CW8" s="102"/>
      <c r="CX8" s="102"/>
      <c r="CY8" s="102"/>
      <c r="CZ8" s="102"/>
      <c r="DA8" s="102"/>
      <c r="DB8" s="102"/>
      <c r="DC8" s="102"/>
      <c r="DD8" s="102"/>
      <c r="DE8" s="102"/>
      <c r="DF8" s="102"/>
      <c r="DG8" s="102"/>
      <c r="DH8" s="102"/>
      <c r="DI8" s="102"/>
      <c r="DJ8" s="102"/>
      <c r="DK8" s="102"/>
      <c r="DL8" s="102"/>
      <c r="DM8" s="102"/>
      <c r="DN8" s="102"/>
      <c r="DO8" s="102"/>
      <c r="DP8" s="102"/>
      <c r="DQ8" s="102"/>
      <c r="DR8" s="102"/>
      <c r="DS8" s="102"/>
      <c r="DT8" s="102"/>
      <c r="DU8" s="102"/>
      <c r="DV8" s="102"/>
      <c r="DW8" s="102"/>
      <c r="DX8" s="102"/>
      <c r="DY8" s="102"/>
      <c r="DZ8" s="102"/>
      <c r="EA8" s="102"/>
      <c r="EB8" s="102"/>
      <c r="EC8" s="102"/>
      <c r="ED8" s="102"/>
      <c r="EE8" s="102"/>
      <c r="EF8" s="102"/>
      <c r="EG8" s="102"/>
      <c r="EH8" s="102"/>
      <c r="EI8" s="102"/>
      <c r="EJ8" s="102"/>
      <c r="EK8" s="102"/>
      <c r="EL8" s="102"/>
      <c r="EM8" s="102"/>
      <c r="EN8" s="102"/>
      <c r="EO8" s="102"/>
      <c r="EP8" s="102"/>
      <c r="EQ8" s="102"/>
      <c r="ER8" s="102"/>
      <c r="ES8" s="102"/>
      <c r="ET8" s="102"/>
      <c r="EU8" s="102"/>
      <c r="EV8" s="102"/>
      <c r="EW8" s="102"/>
      <c r="EX8" s="102"/>
      <c r="EY8" s="102"/>
      <c r="EZ8" s="102"/>
      <c r="FA8" s="102"/>
      <c r="FB8" s="102"/>
      <c r="FC8" s="102"/>
      <c r="FD8" s="102"/>
      <c r="FE8" s="102"/>
      <c r="FF8" s="102"/>
      <c r="FG8" s="102"/>
      <c r="FH8" s="102"/>
      <c r="FI8" s="102"/>
      <c r="FJ8" s="102"/>
      <c r="FK8" s="102"/>
      <c r="FL8" s="102"/>
      <c r="FM8" s="102"/>
      <c r="FN8" s="102"/>
      <c r="FO8" s="102"/>
      <c r="FP8" s="102"/>
      <c r="FQ8" s="102"/>
      <c r="FR8" s="102"/>
      <c r="FS8" s="102"/>
      <c r="FT8" s="102"/>
      <c r="FU8" s="102"/>
      <c r="FV8" s="102"/>
      <c r="FW8" s="102"/>
      <c r="FX8" s="102"/>
      <c r="FY8" s="102"/>
      <c r="FZ8" s="102"/>
      <c r="GA8" s="102"/>
      <c r="GB8" s="102"/>
      <c r="GC8" s="102"/>
      <c r="GD8" s="102"/>
      <c r="GE8" s="102"/>
      <c r="GF8" s="102"/>
      <c r="GG8" s="102"/>
      <c r="GH8" s="102"/>
      <c r="GI8" s="102"/>
      <c r="GJ8" s="102"/>
      <c r="GK8" s="102"/>
      <c r="GL8" s="102"/>
      <c r="GM8" s="102"/>
      <c r="GN8" s="102"/>
      <c r="GO8" s="102"/>
      <c r="GP8" s="102"/>
      <c r="GQ8" s="102"/>
      <c r="GR8" s="102"/>
      <c r="GS8" s="102"/>
      <c r="GT8" s="102"/>
      <c r="GU8" s="102"/>
      <c r="GV8" s="102"/>
      <c r="GW8" s="102"/>
      <c r="GX8" s="102"/>
      <c r="GY8" s="102"/>
      <c r="GZ8" s="102"/>
      <c r="HA8" s="102"/>
      <c r="HB8" s="102"/>
      <c r="HC8" s="102"/>
      <c r="HD8" s="102"/>
      <c r="HE8" s="102"/>
      <c r="HF8" s="102"/>
      <c r="HG8" s="102"/>
      <c r="HH8" s="102"/>
      <c r="HI8" s="102"/>
      <c r="HJ8" s="102"/>
      <c r="HK8" s="102"/>
      <c r="HL8" s="102"/>
      <c r="HM8" s="102"/>
      <c r="HN8" s="102"/>
      <c r="HO8" s="102"/>
      <c r="HP8" s="102"/>
      <c r="HQ8" s="102"/>
      <c r="HR8" s="102"/>
      <c r="HS8" s="102"/>
      <c r="HT8" s="102"/>
      <c r="HU8" s="102"/>
      <c r="HV8" s="102"/>
      <c r="HW8" s="102"/>
      <c r="HX8" s="102"/>
      <c r="HY8" s="102"/>
      <c r="HZ8" s="102"/>
      <c r="IA8" s="102"/>
      <c r="IB8" s="102"/>
      <c r="IC8" s="102"/>
      <c r="ID8" s="102"/>
      <c r="IE8" s="102"/>
      <c r="IF8" s="102"/>
      <c r="IG8" s="102"/>
      <c r="IH8" s="102"/>
      <c r="II8" s="102"/>
      <c r="IJ8" s="102"/>
      <c r="IK8" s="102"/>
      <c r="IL8" s="102"/>
      <c r="IM8" s="102"/>
      <c r="IN8" s="102"/>
      <c r="IO8" s="102"/>
      <c r="IP8" s="102"/>
      <c r="IQ8" s="102"/>
      <c r="IR8" s="102"/>
    </row>
    <row r="9" spans="2:252" s="39" customFormat="1" ht="16.5">
      <c r="B9" s="63" t="s">
        <v>7</v>
      </c>
      <c r="C9" s="102" t="s">
        <v>274</v>
      </c>
      <c r="D9" s="102" t="s">
        <v>293</v>
      </c>
      <c r="E9" s="102" t="s">
        <v>294</v>
      </c>
      <c r="F9" s="102" t="s">
        <v>295</v>
      </c>
      <c r="G9" s="102" t="s">
        <v>274</v>
      </c>
      <c r="H9" s="102" t="s">
        <v>293</v>
      </c>
      <c r="I9" s="102" t="s">
        <v>294</v>
      </c>
      <c r="J9" s="102" t="s">
        <v>295</v>
      </c>
      <c r="K9" s="102"/>
      <c r="L9" s="102"/>
      <c r="M9" s="102"/>
      <c r="N9" s="102"/>
      <c r="O9" s="102"/>
      <c r="P9" s="102"/>
      <c r="Q9" s="102"/>
      <c r="R9" s="102"/>
      <c r="S9" s="102"/>
      <c r="T9" s="102"/>
      <c r="U9" s="102"/>
      <c r="V9" s="102"/>
      <c r="W9" s="102"/>
      <c r="X9" s="102"/>
      <c r="Y9" s="102"/>
      <c r="Z9" s="102"/>
      <c r="AA9" s="102"/>
      <c r="AB9" s="102"/>
      <c r="AC9" s="102"/>
      <c r="AD9" s="102"/>
      <c r="AE9" s="102"/>
      <c r="AF9" s="102"/>
      <c r="AG9" s="102"/>
      <c r="AH9" s="102"/>
      <c r="AI9" s="102"/>
      <c r="AJ9" s="102"/>
      <c r="AK9" s="102"/>
      <c r="AL9" s="102"/>
      <c r="AM9" s="102"/>
      <c r="AN9" s="102"/>
      <c r="AO9" s="102"/>
      <c r="AP9" s="102"/>
      <c r="AQ9" s="102"/>
      <c r="AR9" s="102"/>
      <c r="AS9" s="102"/>
      <c r="AT9" s="102"/>
      <c r="AU9" s="102"/>
      <c r="AV9" s="102"/>
      <c r="AW9" s="102"/>
      <c r="AX9" s="102"/>
      <c r="AY9" s="102"/>
      <c r="AZ9" s="102"/>
      <c r="BA9" s="102"/>
      <c r="BB9" s="102"/>
      <c r="BC9" s="102"/>
      <c r="BD9" s="102"/>
      <c r="BE9" s="102"/>
      <c r="BF9" s="102"/>
      <c r="BG9" s="102"/>
      <c r="BH9" s="102"/>
      <c r="BI9" s="102"/>
      <c r="BJ9" s="102"/>
      <c r="BK9" s="102"/>
      <c r="BL9" s="102"/>
      <c r="BM9" s="102"/>
      <c r="BN9" s="102"/>
      <c r="BO9" s="102"/>
      <c r="BP9" s="102"/>
      <c r="BQ9" s="102"/>
      <c r="BR9" s="102"/>
      <c r="BS9" s="102"/>
      <c r="BT9" s="102"/>
      <c r="BU9" s="102"/>
      <c r="BV9" s="102"/>
      <c r="BW9" s="102"/>
      <c r="BX9" s="102"/>
      <c r="BY9" s="102"/>
      <c r="BZ9" s="102"/>
      <c r="CA9" s="102"/>
      <c r="CB9" s="102"/>
      <c r="CC9" s="102"/>
      <c r="CD9" s="102"/>
      <c r="CE9" s="102"/>
      <c r="CF9" s="102"/>
      <c r="CG9" s="102"/>
      <c r="CH9" s="102"/>
      <c r="CI9" s="102"/>
      <c r="CJ9" s="102"/>
      <c r="CK9" s="102"/>
      <c r="CL9" s="102"/>
      <c r="CM9" s="102"/>
      <c r="CN9" s="102"/>
      <c r="CO9" s="102"/>
      <c r="CP9" s="102"/>
      <c r="CQ9" s="102"/>
      <c r="CR9" s="102"/>
      <c r="CS9" s="102"/>
      <c r="CT9" s="102"/>
      <c r="CU9" s="102"/>
      <c r="CV9" s="102"/>
      <c r="CW9" s="102"/>
      <c r="CX9" s="102"/>
      <c r="CY9" s="102"/>
      <c r="CZ9" s="102"/>
      <c r="DA9" s="102"/>
      <c r="DB9" s="102"/>
      <c r="DC9" s="102"/>
      <c r="DD9" s="102"/>
      <c r="DE9" s="102"/>
      <c r="DF9" s="102"/>
      <c r="DG9" s="102"/>
      <c r="DH9" s="102"/>
      <c r="DI9" s="102"/>
      <c r="DJ9" s="102"/>
      <c r="DK9" s="102"/>
      <c r="DL9" s="102"/>
      <c r="DM9" s="102"/>
      <c r="DN9" s="102"/>
      <c r="DO9" s="102"/>
      <c r="DP9" s="102"/>
      <c r="DQ9" s="102"/>
      <c r="DR9" s="102"/>
      <c r="DS9" s="102"/>
      <c r="DT9" s="102"/>
      <c r="DU9" s="102"/>
      <c r="DV9" s="102"/>
      <c r="DW9" s="102"/>
      <c r="DX9" s="102"/>
      <c r="DY9" s="102"/>
      <c r="DZ9" s="102"/>
      <c r="EA9" s="102"/>
      <c r="EB9" s="102"/>
      <c r="EC9" s="102"/>
      <c r="ED9" s="102"/>
      <c r="EE9" s="102"/>
      <c r="EF9" s="102"/>
      <c r="EG9" s="102"/>
      <c r="EH9" s="102"/>
      <c r="EI9" s="102"/>
      <c r="EJ9" s="102"/>
      <c r="EK9" s="102"/>
      <c r="EL9" s="102"/>
      <c r="EM9" s="102"/>
      <c r="EN9" s="102"/>
      <c r="EO9" s="102"/>
      <c r="EP9" s="102"/>
      <c r="EQ9" s="102"/>
      <c r="ER9" s="102"/>
      <c r="ES9" s="102"/>
      <c r="ET9" s="102"/>
      <c r="EU9" s="102"/>
      <c r="EV9" s="102"/>
      <c r="EW9" s="102"/>
      <c r="EX9" s="102"/>
      <c r="EY9" s="102"/>
      <c r="EZ9" s="102"/>
      <c r="FA9" s="102"/>
      <c r="FB9" s="102"/>
      <c r="FC9" s="102"/>
      <c r="FD9" s="102"/>
      <c r="FE9" s="102"/>
      <c r="FF9" s="102"/>
      <c r="FG9" s="102"/>
      <c r="FH9" s="102"/>
      <c r="FI9" s="102"/>
      <c r="FJ9" s="102"/>
      <c r="FK9" s="102"/>
      <c r="FL9" s="102"/>
      <c r="FM9" s="102"/>
      <c r="FN9" s="102"/>
      <c r="FO9" s="102"/>
      <c r="FP9" s="102"/>
      <c r="FQ9" s="102"/>
      <c r="FR9" s="102"/>
      <c r="FS9" s="102"/>
      <c r="FT9" s="102"/>
      <c r="FU9" s="102"/>
      <c r="FV9" s="102"/>
      <c r="FW9" s="102"/>
      <c r="FX9" s="102"/>
      <c r="FY9" s="102"/>
      <c r="FZ9" s="102"/>
      <c r="GA9" s="102"/>
      <c r="GB9" s="102"/>
      <c r="GC9" s="102"/>
      <c r="GD9" s="102"/>
      <c r="GE9" s="102"/>
      <c r="GF9" s="102"/>
      <c r="GG9" s="102"/>
      <c r="GH9" s="102"/>
      <c r="GI9" s="102"/>
      <c r="GJ9" s="102"/>
      <c r="GK9" s="102"/>
      <c r="GL9" s="102"/>
      <c r="GM9" s="102"/>
      <c r="GN9" s="102"/>
      <c r="GO9" s="102"/>
      <c r="GP9" s="102"/>
      <c r="GQ9" s="102"/>
      <c r="GR9" s="102"/>
      <c r="GS9" s="102"/>
      <c r="GT9" s="102"/>
      <c r="GU9" s="102"/>
      <c r="GV9" s="102"/>
      <c r="GW9" s="102"/>
      <c r="GX9" s="102"/>
      <c r="GY9" s="102"/>
      <c r="GZ9" s="102"/>
      <c r="HA9" s="102"/>
      <c r="HB9" s="102"/>
      <c r="HC9" s="102"/>
      <c r="HD9" s="102"/>
      <c r="HE9" s="102"/>
      <c r="HF9" s="102"/>
      <c r="HG9" s="102"/>
      <c r="HH9" s="102"/>
      <c r="HI9" s="102"/>
      <c r="HJ9" s="102"/>
      <c r="HK9" s="102"/>
      <c r="HL9" s="102"/>
      <c r="HM9" s="102"/>
      <c r="HN9" s="102"/>
      <c r="HO9" s="102"/>
      <c r="HP9" s="102"/>
      <c r="HQ9" s="102"/>
      <c r="HR9" s="102"/>
      <c r="HS9" s="102"/>
      <c r="HT9" s="102"/>
      <c r="HU9" s="102"/>
      <c r="HV9" s="102"/>
      <c r="HW9" s="102"/>
      <c r="HX9" s="102"/>
      <c r="HY9" s="102"/>
      <c r="HZ9" s="102"/>
      <c r="IA9" s="102"/>
      <c r="IB9" s="102"/>
      <c r="IC9" s="102"/>
      <c r="ID9" s="102"/>
      <c r="IE9" s="102"/>
      <c r="IF9" s="102"/>
      <c r="IG9" s="102"/>
      <c r="IH9" s="102"/>
      <c r="II9" s="102"/>
      <c r="IJ9" s="102"/>
      <c r="IK9" s="102"/>
      <c r="IL9" s="102"/>
      <c r="IM9" s="102"/>
      <c r="IN9" s="102"/>
      <c r="IO9" s="102"/>
      <c r="IP9" s="102"/>
      <c r="IQ9" s="102"/>
      <c r="IR9" s="102"/>
    </row>
    <row r="10" spans="2:252" s="39" customFormat="1" ht="16.5">
      <c r="B10" s="63" t="s">
        <v>1</v>
      </c>
      <c r="C10" s="102" t="s">
        <v>121</v>
      </c>
      <c r="D10" s="102" t="s">
        <v>121</v>
      </c>
      <c r="E10" s="102" t="s">
        <v>121</v>
      </c>
      <c r="F10" s="102" t="s">
        <v>121</v>
      </c>
      <c r="G10" s="102" t="s">
        <v>121</v>
      </c>
      <c r="H10" s="102" t="s">
        <v>121</v>
      </c>
      <c r="I10" s="102" t="s">
        <v>121</v>
      </c>
      <c r="J10" s="102" t="s">
        <v>121</v>
      </c>
      <c r="K10" s="102"/>
      <c r="L10" s="102"/>
      <c r="M10" s="102"/>
      <c r="N10" s="102"/>
      <c r="O10" s="102"/>
      <c r="P10" s="102"/>
      <c r="Q10" s="102"/>
      <c r="R10" s="102"/>
      <c r="S10" s="102"/>
      <c r="T10" s="102"/>
      <c r="U10" s="102"/>
      <c r="V10" s="102"/>
      <c r="W10" s="102"/>
      <c r="X10" s="102"/>
      <c r="Y10" s="102"/>
      <c r="Z10" s="102"/>
      <c r="AA10" s="102"/>
      <c r="AB10" s="102"/>
      <c r="AC10" s="102"/>
      <c r="AD10" s="102"/>
      <c r="AE10" s="102"/>
      <c r="AF10" s="102"/>
      <c r="AG10" s="102"/>
      <c r="AH10" s="102"/>
      <c r="AI10" s="102"/>
      <c r="AJ10" s="102"/>
      <c r="AK10" s="102"/>
      <c r="AL10" s="102"/>
      <c r="AM10" s="102"/>
      <c r="AN10" s="102"/>
      <c r="AO10" s="102"/>
      <c r="AP10" s="102"/>
      <c r="AQ10" s="102"/>
      <c r="AR10" s="102"/>
      <c r="AS10" s="102"/>
      <c r="AT10" s="102"/>
      <c r="AU10" s="102"/>
      <c r="AV10" s="102"/>
      <c r="AW10" s="102"/>
      <c r="AX10" s="102"/>
      <c r="AY10" s="102"/>
      <c r="AZ10" s="102"/>
      <c r="BA10" s="102"/>
      <c r="BB10" s="102"/>
      <c r="BC10" s="102"/>
      <c r="BD10" s="102"/>
      <c r="BE10" s="102"/>
      <c r="BF10" s="102"/>
      <c r="BG10" s="102"/>
      <c r="BH10" s="102"/>
      <c r="BI10" s="102"/>
      <c r="BJ10" s="102"/>
      <c r="BK10" s="102"/>
      <c r="BL10" s="102"/>
      <c r="BM10" s="102"/>
      <c r="BN10" s="102"/>
      <c r="BO10" s="102"/>
      <c r="BP10" s="102"/>
      <c r="BQ10" s="102"/>
      <c r="BR10" s="102"/>
      <c r="BS10" s="102"/>
      <c r="BT10" s="102"/>
      <c r="BU10" s="102"/>
      <c r="BV10" s="102"/>
      <c r="BW10" s="102"/>
      <c r="BX10" s="102"/>
      <c r="BY10" s="102"/>
      <c r="BZ10" s="102"/>
      <c r="CA10" s="102"/>
      <c r="CB10" s="102"/>
      <c r="CC10" s="102"/>
      <c r="CD10" s="102"/>
      <c r="CE10" s="102"/>
      <c r="CF10" s="102"/>
      <c r="CG10" s="102"/>
      <c r="CH10" s="102"/>
      <c r="CI10" s="102"/>
      <c r="CJ10" s="102"/>
      <c r="CK10" s="102"/>
      <c r="CL10" s="102"/>
      <c r="CM10" s="102"/>
      <c r="CN10" s="102"/>
      <c r="CO10" s="102"/>
      <c r="CP10" s="102"/>
      <c r="CQ10" s="102"/>
      <c r="CR10" s="102"/>
      <c r="CS10" s="102"/>
      <c r="CT10" s="102"/>
      <c r="CU10" s="102"/>
      <c r="CV10" s="102"/>
      <c r="CW10" s="102"/>
      <c r="CX10" s="102"/>
      <c r="CY10" s="102"/>
      <c r="CZ10" s="102"/>
      <c r="DA10" s="102"/>
      <c r="DB10" s="102"/>
      <c r="DC10" s="102"/>
      <c r="DD10" s="102"/>
      <c r="DE10" s="102"/>
      <c r="DF10" s="102"/>
      <c r="DG10" s="102"/>
      <c r="DH10" s="102"/>
      <c r="DI10" s="102"/>
      <c r="DJ10" s="102"/>
      <c r="DK10" s="102"/>
      <c r="DL10" s="102"/>
      <c r="DM10" s="102"/>
      <c r="DN10" s="102"/>
      <c r="DO10" s="102"/>
      <c r="DP10" s="102"/>
      <c r="DQ10" s="102"/>
      <c r="DR10" s="102"/>
      <c r="DS10" s="102"/>
      <c r="DT10" s="102"/>
      <c r="DU10" s="102"/>
      <c r="DV10" s="102"/>
      <c r="DW10" s="102"/>
      <c r="DX10" s="102"/>
      <c r="DY10" s="102"/>
      <c r="DZ10" s="102"/>
      <c r="EA10" s="102"/>
      <c r="EB10" s="102"/>
      <c r="EC10" s="102"/>
      <c r="ED10" s="102"/>
      <c r="EE10" s="102"/>
      <c r="EF10" s="102"/>
      <c r="EG10" s="102"/>
      <c r="EH10" s="102"/>
      <c r="EI10" s="102"/>
      <c r="EJ10" s="102"/>
      <c r="EK10" s="102"/>
      <c r="EL10" s="102"/>
      <c r="EM10" s="102"/>
      <c r="EN10" s="102"/>
      <c r="EO10" s="102"/>
      <c r="EP10" s="102"/>
      <c r="EQ10" s="102"/>
      <c r="ER10" s="102"/>
      <c r="ES10" s="102"/>
      <c r="ET10" s="102"/>
      <c r="EU10" s="102"/>
      <c r="EV10" s="102"/>
      <c r="EW10" s="102"/>
      <c r="EX10" s="102"/>
      <c r="EY10" s="102"/>
      <c r="EZ10" s="102"/>
      <c r="FA10" s="102"/>
      <c r="FB10" s="102"/>
      <c r="FC10" s="102"/>
      <c r="FD10" s="102"/>
      <c r="FE10" s="102"/>
      <c r="FF10" s="102"/>
      <c r="FG10" s="102"/>
      <c r="FH10" s="102"/>
      <c r="FI10" s="102"/>
      <c r="FJ10" s="102"/>
      <c r="FK10" s="102"/>
      <c r="FL10" s="102"/>
      <c r="FM10" s="102"/>
      <c r="FN10" s="102"/>
      <c r="FO10" s="102"/>
      <c r="FP10" s="102"/>
      <c r="FQ10" s="102"/>
      <c r="FR10" s="102"/>
      <c r="FS10" s="102"/>
      <c r="FT10" s="102"/>
      <c r="FU10" s="102"/>
      <c r="FV10" s="102"/>
      <c r="FW10" s="102"/>
      <c r="FX10" s="102"/>
      <c r="FY10" s="102"/>
      <c r="FZ10" s="102"/>
      <c r="GA10" s="102"/>
      <c r="GB10" s="102"/>
      <c r="GC10" s="102"/>
      <c r="GD10" s="102"/>
      <c r="GE10" s="102"/>
      <c r="GF10" s="102"/>
      <c r="GG10" s="102"/>
      <c r="GH10" s="102"/>
      <c r="GI10" s="102"/>
      <c r="GJ10" s="102"/>
      <c r="GK10" s="102"/>
      <c r="GL10" s="102"/>
      <c r="GM10" s="102"/>
      <c r="GN10" s="102"/>
      <c r="GO10" s="102"/>
      <c r="GP10" s="102"/>
      <c r="GQ10" s="102"/>
      <c r="GR10" s="102"/>
      <c r="GS10" s="102"/>
      <c r="GT10" s="102"/>
      <c r="GU10" s="102"/>
      <c r="GV10" s="102"/>
      <c r="GW10" s="102"/>
      <c r="GX10" s="102"/>
      <c r="GY10" s="102"/>
      <c r="GZ10" s="102"/>
      <c r="HA10" s="102"/>
      <c r="HB10" s="102"/>
      <c r="HC10" s="102"/>
      <c r="HD10" s="102"/>
      <c r="HE10" s="102"/>
      <c r="HF10" s="102"/>
      <c r="HG10" s="102"/>
      <c r="HH10" s="102"/>
      <c r="HI10" s="102"/>
      <c r="HJ10" s="102"/>
      <c r="HK10" s="102"/>
      <c r="HL10" s="102"/>
      <c r="HM10" s="102"/>
      <c r="HN10" s="102"/>
      <c r="HO10" s="102"/>
      <c r="HP10" s="102"/>
      <c r="HQ10" s="102"/>
      <c r="HR10" s="102"/>
      <c r="HS10" s="102"/>
      <c r="HT10" s="102"/>
      <c r="HU10" s="102"/>
      <c r="HV10" s="102"/>
      <c r="HW10" s="102"/>
      <c r="HX10" s="102"/>
      <c r="HY10" s="102"/>
      <c r="HZ10" s="102"/>
      <c r="IA10" s="102"/>
      <c r="IB10" s="102"/>
      <c r="IC10" s="102"/>
      <c r="ID10" s="102"/>
      <c r="IE10" s="102"/>
      <c r="IF10" s="102"/>
      <c r="IG10" s="102"/>
      <c r="IH10" s="102"/>
      <c r="II10" s="102"/>
      <c r="IJ10" s="102"/>
      <c r="IK10" s="102"/>
      <c r="IL10" s="102"/>
      <c r="IM10" s="102"/>
      <c r="IN10" s="102"/>
      <c r="IO10" s="102"/>
      <c r="IP10" s="102"/>
      <c r="IQ10" s="102"/>
      <c r="IR10" s="102"/>
    </row>
    <row r="11" spans="2:252" s="39" customFormat="1" ht="16.5">
      <c r="B11" s="63" t="s">
        <v>22</v>
      </c>
      <c r="C11" s="102" t="s">
        <v>8</v>
      </c>
      <c r="D11" s="102" t="s">
        <v>8</v>
      </c>
      <c r="E11" s="102" t="s">
        <v>8</v>
      </c>
      <c r="F11" s="102" t="s">
        <v>8</v>
      </c>
      <c r="G11" s="102" t="s">
        <v>8</v>
      </c>
      <c r="H11" s="102" t="s">
        <v>8</v>
      </c>
      <c r="I11" s="102" t="s">
        <v>8</v>
      </c>
      <c r="J11" s="102" t="s">
        <v>8</v>
      </c>
      <c r="K11" s="102"/>
      <c r="L11" s="102"/>
      <c r="M11" s="102"/>
      <c r="N11" s="102"/>
      <c r="O11" s="102"/>
      <c r="P11" s="102"/>
      <c r="Q11" s="102"/>
      <c r="R11" s="102"/>
      <c r="S11" s="102"/>
      <c r="T11" s="102"/>
      <c r="U11" s="102"/>
      <c r="V11" s="102"/>
      <c r="W11" s="102"/>
      <c r="X11" s="102"/>
      <c r="Y11" s="102"/>
      <c r="Z11" s="102"/>
      <c r="AA11" s="102"/>
      <c r="AB11" s="102"/>
      <c r="AC11" s="102"/>
      <c r="AD11" s="102"/>
      <c r="AE11" s="102"/>
      <c r="AF11" s="102"/>
      <c r="AG11" s="102"/>
      <c r="AH11" s="102"/>
      <c r="AI11" s="102"/>
      <c r="AJ11" s="102"/>
      <c r="AK11" s="102"/>
      <c r="AL11" s="102"/>
      <c r="AM11" s="102"/>
      <c r="AN11" s="102"/>
      <c r="AO11" s="102"/>
      <c r="AP11" s="102"/>
      <c r="AQ11" s="102"/>
      <c r="AR11" s="102"/>
      <c r="AS11" s="102"/>
      <c r="AT11" s="102"/>
      <c r="AU11" s="102"/>
      <c r="AV11" s="102"/>
      <c r="AW11" s="102"/>
      <c r="AX11" s="102"/>
      <c r="AY11" s="102"/>
      <c r="AZ11" s="102"/>
      <c r="BA11" s="102"/>
      <c r="BB11" s="102"/>
      <c r="BC11" s="102"/>
      <c r="BD11" s="102"/>
      <c r="BE11" s="102"/>
      <c r="BF11" s="102"/>
      <c r="BG11" s="102"/>
      <c r="BH11" s="102"/>
      <c r="BI11" s="102"/>
      <c r="BJ11" s="102"/>
      <c r="BK11" s="102"/>
      <c r="BL11" s="102"/>
      <c r="BM11" s="102"/>
      <c r="BN11" s="102"/>
      <c r="BO11" s="102"/>
      <c r="BP11" s="102"/>
      <c r="BQ11" s="102"/>
      <c r="BR11" s="102"/>
      <c r="BS11" s="102"/>
      <c r="BT11" s="102"/>
      <c r="BU11" s="102"/>
      <c r="BV11" s="102"/>
      <c r="BW11" s="102"/>
      <c r="BX11" s="102"/>
      <c r="BY11" s="102"/>
      <c r="BZ11" s="102"/>
      <c r="CA11" s="102"/>
      <c r="CB11" s="102"/>
      <c r="CC11" s="102"/>
      <c r="CD11" s="102"/>
      <c r="CE11" s="102"/>
      <c r="CF11" s="102"/>
      <c r="CG11" s="102"/>
      <c r="CH11" s="102"/>
      <c r="CI11" s="102"/>
      <c r="CJ11" s="102"/>
      <c r="CK11" s="102"/>
      <c r="CL11" s="102"/>
      <c r="CM11" s="102"/>
      <c r="CN11" s="102"/>
      <c r="CO11" s="102"/>
      <c r="CP11" s="102"/>
      <c r="CQ11" s="102"/>
      <c r="CR11" s="102"/>
      <c r="CS11" s="102"/>
      <c r="CT11" s="102"/>
      <c r="CU11" s="102"/>
      <c r="CV11" s="102"/>
      <c r="CW11" s="102"/>
      <c r="CX11" s="102"/>
      <c r="CY11" s="102"/>
      <c r="CZ11" s="102"/>
      <c r="DA11" s="102"/>
      <c r="DB11" s="102"/>
      <c r="DC11" s="102"/>
      <c r="DD11" s="102"/>
      <c r="DE11" s="102"/>
      <c r="DF11" s="102"/>
      <c r="DG11" s="102"/>
      <c r="DH11" s="102"/>
      <c r="DI11" s="102"/>
      <c r="DJ11" s="102"/>
      <c r="DK11" s="102"/>
      <c r="DL11" s="102"/>
      <c r="DM11" s="102"/>
      <c r="DN11" s="102"/>
      <c r="DO11" s="102"/>
      <c r="DP11" s="102"/>
      <c r="DQ11" s="102"/>
      <c r="DR11" s="102"/>
      <c r="DS11" s="102"/>
      <c r="DT11" s="102"/>
      <c r="DU11" s="102"/>
      <c r="DV11" s="102"/>
      <c r="DW11" s="102"/>
      <c r="DX11" s="102"/>
      <c r="DY11" s="102"/>
      <c r="DZ11" s="102"/>
      <c r="EA11" s="102"/>
      <c r="EB11" s="102"/>
      <c r="EC11" s="102"/>
      <c r="ED11" s="102"/>
      <c r="EE11" s="102"/>
      <c r="EF11" s="102"/>
      <c r="EG11" s="102"/>
      <c r="EH11" s="102"/>
      <c r="EI11" s="102"/>
      <c r="EJ11" s="102"/>
      <c r="EK11" s="102"/>
      <c r="EL11" s="102"/>
      <c r="EM11" s="102"/>
      <c r="EN11" s="102"/>
      <c r="EO11" s="102"/>
      <c r="EP11" s="102"/>
      <c r="EQ11" s="102"/>
      <c r="ER11" s="102"/>
      <c r="ES11" s="102"/>
      <c r="ET11" s="102"/>
      <c r="EU11" s="102"/>
      <c r="EV11" s="102"/>
      <c r="EW11" s="102"/>
      <c r="EX11" s="102"/>
      <c r="EY11" s="102"/>
      <c r="EZ11" s="102"/>
      <c r="FA11" s="102"/>
      <c r="FB11" s="102"/>
      <c r="FC11" s="102"/>
      <c r="FD11" s="102"/>
      <c r="FE11" s="102"/>
      <c r="FF11" s="102"/>
      <c r="FG11" s="102"/>
      <c r="FH11" s="102"/>
      <c r="FI11" s="102"/>
      <c r="FJ11" s="102"/>
      <c r="FK11" s="102"/>
      <c r="FL11" s="102"/>
      <c r="FM11" s="102"/>
      <c r="FN11" s="102"/>
      <c r="FO11" s="102"/>
      <c r="FP11" s="102"/>
      <c r="FQ11" s="102"/>
      <c r="FR11" s="102"/>
      <c r="FS11" s="102"/>
      <c r="FT11" s="102"/>
      <c r="FU11" s="102"/>
      <c r="FV11" s="102"/>
      <c r="FW11" s="102"/>
      <c r="FX11" s="102"/>
      <c r="FY11" s="102"/>
      <c r="FZ11" s="102"/>
      <c r="GA11" s="102"/>
      <c r="GB11" s="102"/>
      <c r="GC11" s="102"/>
      <c r="GD11" s="102"/>
      <c r="GE11" s="102"/>
      <c r="GF11" s="102"/>
      <c r="GG11" s="102"/>
      <c r="GH11" s="102"/>
      <c r="GI11" s="102"/>
      <c r="GJ11" s="102"/>
      <c r="GK11" s="102"/>
      <c r="GL11" s="102"/>
      <c r="GM11" s="102"/>
      <c r="GN11" s="102"/>
      <c r="GO11" s="102"/>
      <c r="GP11" s="102"/>
      <c r="GQ11" s="102"/>
      <c r="GR11" s="102"/>
      <c r="GS11" s="102"/>
      <c r="GT11" s="102"/>
      <c r="GU11" s="102"/>
      <c r="GV11" s="102"/>
      <c r="GW11" s="102"/>
      <c r="GX11" s="102"/>
      <c r="GY11" s="102"/>
      <c r="GZ11" s="102"/>
      <c r="HA11" s="102"/>
      <c r="HB11" s="102"/>
      <c r="HC11" s="102"/>
      <c r="HD11" s="102"/>
      <c r="HE11" s="102"/>
      <c r="HF11" s="102"/>
      <c r="HG11" s="102"/>
      <c r="HH11" s="102"/>
      <c r="HI11" s="102"/>
      <c r="HJ11" s="102"/>
      <c r="HK11" s="102"/>
      <c r="HL11" s="102"/>
      <c r="HM11" s="102"/>
      <c r="HN11" s="102"/>
      <c r="HO11" s="102"/>
      <c r="HP11" s="102"/>
      <c r="HQ11" s="102"/>
      <c r="HR11" s="102"/>
      <c r="HS11" s="102"/>
      <c r="HT11" s="102"/>
      <c r="HU11" s="102"/>
      <c r="HV11" s="102"/>
      <c r="HW11" s="102"/>
      <c r="HX11" s="102"/>
      <c r="HY11" s="102"/>
      <c r="HZ11" s="102"/>
      <c r="IA11" s="102"/>
      <c r="IB11" s="102"/>
      <c r="IC11" s="102"/>
      <c r="ID11" s="102"/>
      <c r="IE11" s="102"/>
      <c r="IF11" s="102"/>
      <c r="IG11" s="102"/>
      <c r="IH11" s="102"/>
      <c r="II11" s="102"/>
      <c r="IJ11" s="102"/>
      <c r="IK11" s="102"/>
      <c r="IL11" s="102"/>
      <c r="IM11" s="102"/>
      <c r="IN11" s="102"/>
      <c r="IO11" s="102"/>
      <c r="IP11" s="102"/>
      <c r="IQ11" s="102"/>
      <c r="IR11" s="102"/>
    </row>
    <row r="12" spans="2:252" s="39" customFormat="1" ht="16.5">
      <c r="B12" s="63" t="s">
        <v>29</v>
      </c>
      <c r="C12" s="102" t="s">
        <v>2</v>
      </c>
      <c r="D12" s="102" t="s">
        <v>2</v>
      </c>
      <c r="E12" s="102" t="s">
        <v>2</v>
      </c>
      <c r="F12" s="102" t="s">
        <v>2</v>
      </c>
      <c r="G12" s="102" t="s">
        <v>2</v>
      </c>
      <c r="H12" s="102" t="s">
        <v>2</v>
      </c>
      <c r="I12" s="102" t="s">
        <v>2</v>
      </c>
      <c r="J12" s="102" t="s">
        <v>2</v>
      </c>
      <c r="K12" s="102"/>
      <c r="L12" s="102"/>
      <c r="M12" s="102"/>
      <c r="N12" s="102"/>
      <c r="O12" s="102"/>
      <c r="P12" s="102"/>
      <c r="Q12" s="102"/>
      <c r="R12" s="102"/>
      <c r="S12" s="102"/>
      <c r="T12" s="102"/>
      <c r="U12" s="102"/>
      <c r="V12" s="102"/>
      <c r="W12" s="102"/>
      <c r="X12" s="102"/>
      <c r="Y12" s="102"/>
      <c r="Z12" s="102"/>
      <c r="AA12" s="102"/>
      <c r="AB12" s="102"/>
      <c r="AC12" s="102"/>
      <c r="AD12" s="102"/>
      <c r="AE12" s="102"/>
      <c r="AF12" s="102"/>
      <c r="AG12" s="102"/>
      <c r="AH12" s="102"/>
      <c r="AI12" s="102"/>
      <c r="AJ12" s="102"/>
      <c r="AK12" s="102"/>
      <c r="AL12" s="102"/>
      <c r="AM12" s="102"/>
      <c r="AN12" s="102"/>
      <c r="AO12" s="102"/>
      <c r="AP12" s="102"/>
      <c r="AQ12" s="102"/>
      <c r="AR12" s="102"/>
      <c r="AS12" s="102"/>
      <c r="AT12" s="102"/>
      <c r="AU12" s="102"/>
      <c r="AV12" s="102"/>
      <c r="AW12" s="102"/>
      <c r="AX12" s="102"/>
      <c r="AY12" s="102"/>
      <c r="AZ12" s="102"/>
      <c r="BA12" s="102"/>
      <c r="BB12" s="102"/>
      <c r="BC12" s="102"/>
      <c r="BD12" s="102"/>
      <c r="BE12" s="102"/>
      <c r="BF12" s="102"/>
      <c r="BG12" s="102"/>
      <c r="BH12" s="102"/>
      <c r="BI12" s="102"/>
      <c r="BJ12" s="102"/>
      <c r="BK12" s="102"/>
      <c r="BL12" s="102"/>
      <c r="BM12" s="102"/>
      <c r="BN12" s="102"/>
      <c r="BO12" s="102"/>
      <c r="BP12" s="102"/>
      <c r="BQ12" s="102"/>
      <c r="BR12" s="102"/>
      <c r="BS12" s="102"/>
      <c r="BT12" s="102"/>
      <c r="BU12" s="102"/>
      <c r="BV12" s="102"/>
      <c r="BW12" s="102"/>
      <c r="BX12" s="102"/>
      <c r="BY12" s="102"/>
      <c r="BZ12" s="102"/>
      <c r="CA12" s="102"/>
      <c r="CB12" s="102"/>
      <c r="CC12" s="102"/>
      <c r="CD12" s="102"/>
      <c r="CE12" s="102"/>
      <c r="CF12" s="102"/>
      <c r="CG12" s="102"/>
      <c r="CH12" s="102"/>
      <c r="CI12" s="102"/>
      <c r="CJ12" s="102"/>
      <c r="CK12" s="102"/>
      <c r="CL12" s="102"/>
      <c r="CM12" s="102"/>
      <c r="CN12" s="102"/>
      <c r="CO12" s="102"/>
      <c r="CP12" s="102"/>
      <c r="CQ12" s="102"/>
      <c r="CR12" s="102"/>
      <c r="CS12" s="102"/>
      <c r="CT12" s="102"/>
      <c r="CU12" s="102"/>
      <c r="CV12" s="102"/>
      <c r="CW12" s="102"/>
      <c r="CX12" s="102"/>
      <c r="CY12" s="102"/>
      <c r="CZ12" s="102"/>
      <c r="DA12" s="102"/>
      <c r="DB12" s="102"/>
      <c r="DC12" s="102"/>
      <c r="DD12" s="102"/>
      <c r="DE12" s="102"/>
      <c r="DF12" s="102"/>
      <c r="DG12" s="102"/>
      <c r="DH12" s="102"/>
      <c r="DI12" s="102"/>
      <c r="DJ12" s="102"/>
      <c r="DK12" s="102"/>
      <c r="DL12" s="102"/>
      <c r="DM12" s="102"/>
      <c r="DN12" s="102"/>
      <c r="DO12" s="102"/>
      <c r="DP12" s="102"/>
      <c r="DQ12" s="102"/>
      <c r="DR12" s="102"/>
      <c r="DS12" s="102"/>
      <c r="DT12" s="102"/>
      <c r="DU12" s="102"/>
      <c r="DV12" s="102"/>
      <c r="DW12" s="102"/>
      <c r="DX12" s="102"/>
      <c r="DY12" s="102"/>
      <c r="DZ12" s="102"/>
      <c r="EA12" s="102"/>
      <c r="EB12" s="102"/>
      <c r="EC12" s="102"/>
      <c r="ED12" s="102"/>
      <c r="EE12" s="102"/>
      <c r="EF12" s="102"/>
      <c r="EG12" s="102"/>
      <c r="EH12" s="102"/>
      <c r="EI12" s="102"/>
      <c r="EJ12" s="102"/>
      <c r="EK12" s="102"/>
      <c r="EL12" s="102"/>
      <c r="EM12" s="102"/>
      <c r="EN12" s="102"/>
      <c r="EO12" s="102"/>
      <c r="EP12" s="102"/>
      <c r="EQ12" s="102"/>
      <c r="ER12" s="102"/>
      <c r="ES12" s="102"/>
      <c r="ET12" s="102"/>
      <c r="EU12" s="102"/>
      <c r="EV12" s="102"/>
      <c r="EW12" s="102"/>
      <c r="EX12" s="102"/>
      <c r="EY12" s="102"/>
      <c r="EZ12" s="102"/>
      <c r="FA12" s="102"/>
      <c r="FB12" s="102"/>
      <c r="FC12" s="102"/>
      <c r="FD12" s="102"/>
      <c r="FE12" s="102"/>
      <c r="FF12" s="102"/>
      <c r="FG12" s="102"/>
      <c r="FH12" s="102"/>
      <c r="FI12" s="102"/>
      <c r="FJ12" s="102"/>
      <c r="FK12" s="102"/>
      <c r="FL12" s="102"/>
      <c r="FM12" s="102"/>
      <c r="FN12" s="102"/>
      <c r="FO12" s="102"/>
      <c r="FP12" s="102"/>
      <c r="FQ12" s="102"/>
      <c r="FR12" s="102"/>
      <c r="FS12" s="102"/>
      <c r="FT12" s="102"/>
      <c r="FU12" s="102"/>
      <c r="FV12" s="102"/>
      <c r="FW12" s="102"/>
      <c r="FX12" s="102"/>
      <c r="FY12" s="102"/>
      <c r="FZ12" s="102"/>
      <c r="GA12" s="102"/>
      <c r="GB12" s="102"/>
      <c r="GC12" s="102"/>
      <c r="GD12" s="102"/>
      <c r="GE12" s="102"/>
      <c r="GF12" s="102"/>
      <c r="GG12" s="102"/>
      <c r="GH12" s="102"/>
      <c r="GI12" s="102"/>
      <c r="GJ12" s="102"/>
      <c r="GK12" s="102"/>
      <c r="GL12" s="102"/>
      <c r="GM12" s="102"/>
      <c r="GN12" s="102"/>
      <c r="GO12" s="102"/>
      <c r="GP12" s="102"/>
      <c r="GQ12" s="102"/>
      <c r="GR12" s="102"/>
      <c r="GS12" s="102"/>
      <c r="GT12" s="102"/>
      <c r="GU12" s="102"/>
      <c r="GV12" s="102"/>
      <c r="GW12" s="102"/>
      <c r="GX12" s="102"/>
      <c r="GY12" s="102"/>
      <c r="GZ12" s="102"/>
      <c r="HA12" s="102"/>
      <c r="HB12" s="102"/>
      <c r="HC12" s="102"/>
      <c r="HD12" s="102"/>
      <c r="HE12" s="102"/>
      <c r="HF12" s="102"/>
      <c r="HG12" s="102"/>
      <c r="HH12" s="102"/>
      <c r="HI12" s="102"/>
      <c r="HJ12" s="102"/>
      <c r="HK12" s="102"/>
      <c r="HL12" s="102"/>
      <c r="HM12" s="102"/>
      <c r="HN12" s="102"/>
      <c r="HO12" s="102"/>
      <c r="HP12" s="102"/>
      <c r="HQ12" s="102"/>
      <c r="HR12" s="102"/>
      <c r="HS12" s="102"/>
      <c r="HT12" s="102"/>
      <c r="HU12" s="102"/>
      <c r="HV12" s="102"/>
      <c r="HW12" s="102"/>
      <c r="HX12" s="102"/>
      <c r="HY12" s="102"/>
      <c r="HZ12" s="102"/>
      <c r="IA12" s="102"/>
      <c r="IB12" s="102"/>
      <c r="IC12" s="102"/>
      <c r="ID12" s="102"/>
      <c r="IE12" s="102"/>
      <c r="IF12" s="102"/>
      <c r="IG12" s="102"/>
      <c r="IH12" s="102"/>
      <c r="II12" s="102"/>
      <c r="IJ12" s="102"/>
      <c r="IK12" s="102"/>
      <c r="IL12" s="102"/>
      <c r="IM12" s="102"/>
      <c r="IN12" s="102"/>
      <c r="IO12" s="102"/>
      <c r="IP12" s="102"/>
      <c r="IQ12" s="102"/>
      <c r="IR12" s="102"/>
    </row>
    <row r="13" spans="2:252" s="39" customFormat="1" ht="16.5">
      <c r="B13" s="63" t="s">
        <v>30</v>
      </c>
      <c r="C13" s="102"/>
      <c r="D13" s="102"/>
      <c r="E13" s="102"/>
      <c r="F13" s="102"/>
      <c r="G13" s="102"/>
      <c r="H13" s="102"/>
      <c r="I13" s="102"/>
      <c r="J13" s="102"/>
      <c r="K13" s="102"/>
      <c r="L13" s="102"/>
      <c r="M13" s="102"/>
      <c r="N13" s="102"/>
      <c r="O13" s="102"/>
      <c r="P13" s="102"/>
      <c r="Q13" s="102"/>
      <c r="R13" s="102"/>
      <c r="S13" s="102"/>
      <c r="T13" s="102"/>
      <c r="U13" s="102"/>
      <c r="V13" s="102"/>
      <c r="W13" s="102"/>
      <c r="X13" s="102"/>
      <c r="Y13" s="102"/>
      <c r="Z13" s="102"/>
      <c r="AA13" s="102"/>
      <c r="AB13" s="102"/>
      <c r="AC13" s="102"/>
      <c r="AD13" s="102"/>
      <c r="AE13" s="102"/>
      <c r="AF13" s="102"/>
      <c r="AG13" s="102"/>
      <c r="AH13" s="102"/>
      <c r="AI13" s="102"/>
      <c r="AJ13" s="102"/>
      <c r="AK13" s="102"/>
      <c r="AL13" s="102"/>
      <c r="AM13" s="102"/>
      <c r="AN13" s="102"/>
      <c r="AO13" s="102"/>
      <c r="AP13" s="102"/>
      <c r="AQ13" s="102"/>
      <c r="AR13" s="102"/>
      <c r="AS13" s="102"/>
      <c r="AT13" s="102"/>
      <c r="AU13" s="102"/>
      <c r="AV13" s="102"/>
      <c r="AW13" s="102"/>
      <c r="AX13" s="102"/>
      <c r="AY13" s="102"/>
      <c r="AZ13" s="102"/>
      <c r="BA13" s="102"/>
      <c r="BB13" s="102"/>
      <c r="BC13" s="102"/>
      <c r="BD13" s="102"/>
      <c r="BE13" s="102"/>
      <c r="BF13" s="102"/>
      <c r="BG13" s="102"/>
      <c r="BH13" s="102"/>
      <c r="BI13" s="102"/>
      <c r="BJ13" s="102"/>
      <c r="BK13" s="102"/>
      <c r="BL13" s="102"/>
      <c r="BM13" s="102"/>
      <c r="BN13" s="102"/>
      <c r="BO13" s="102"/>
      <c r="BP13" s="102"/>
      <c r="BQ13" s="102"/>
      <c r="BR13" s="102"/>
      <c r="BS13" s="102"/>
      <c r="BT13" s="102"/>
      <c r="BU13" s="102"/>
      <c r="BV13" s="102"/>
      <c r="BW13" s="102"/>
      <c r="BX13" s="102"/>
      <c r="BY13" s="102"/>
      <c r="BZ13" s="102"/>
      <c r="CA13" s="102"/>
      <c r="CB13" s="102"/>
      <c r="CC13" s="102"/>
      <c r="CD13" s="102"/>
      <c r="CE13" s="102"/>
      <c r="CF13" s="102"/>
      <c r="CG13" s="102"/>
      <c r="CH13" s="102"/>
      <c r="CI13" s="102"/>
      <c r="CJ13" s="102"/>
      <c r="CK13" s="102"/>
      <c r="CL13" s="102"/>
      <c r="CM13" s="102"/>
      <c r="CN13" s="102"/>
      <c r="CO13" s="102"/>
      <c r="CP13" s="102"/>
      <c r="CQ13" s="102"/>
      <c r="CR13" s="102"/>
      <c r="CS13" s="102"/>
      <c r="CT13" s="102"/>
      <c r="CU13" s="102"/>
      <c r="CV13" s="102"/>
      <c r="CW13" s="102"/>
      <c r="CX13" s="102"/>
      <c r="CY13" s="102"/>
      <c r="CZ13" s="102"/>
      <c r="DA13" s="102"/>
      <c r="DB13" s="102"/>
      <c r="DC13" s="102"/>
      <c r="DD13" s="102"/>
      <c r="DE13" s="102"/>
      <c r="DF13" s="102"/>
      <c r="DG13" s="102"/>
      <c r="DH13" s="102"/>
      <c r="DI13" s="102"/>
      <c r="DJ13" s="102"/>
      <c r="DK13" s="102"/>
      <c r="DL13" s="102"/>
      <c r="DM13" s="102"/>
      <c r="DN13" s="102"/>
      <c r="DO13" s="102"/>
      <c r="DP13" s="102"/>
      <c r="DQ13" s="102"/>
      <c r="DR13" s="102"/>
      <c r="DS13" s="102"/>
      <c r="DT13" s="102"/>
      <c r="DU13" s="102"/>
      <c r="DV13" s="102"/>
      <c r="DW13" s="102"/>
      <c r="DX13" s="102"/>
      <c r="DY13" s="102"/>
      <c r="DZ13" s="102"/>
      <c r="EA13" s="102"/>
      <c r="EB13" s="102"/>
      <c r="EC13" s="102"/>
      <c r="ED13" s="102"/>
      <c r="EE13" s="102"/>
      <c r="EF13" s="102"/>
      <c r="EG13" s="102"/>
      <c r="EH13" s="102"/>
      <c r="EI13" s="102"/>
      <c r="EJ13" s="102"/>
      <c r="EK13" s="102"/>
      <c r="EL13" s="102"/>
      <c r="EM13" s="102"/>
      <c r="EN13" s="102"/>
      <c r="EO13" s="102"/>
      <c r="EP13" s="102"/>
      <c r="EQ13" s="102"/>
      <c r="ER13" s="102"/>
      <c r="ES13" s="102"/>
      <c r="ET13" s="102"/>
      <c r="EU13" s="102"/>
      <c r="EV13" s="102"/>
      <c r="EW13" s="102"/>
      <c r="EX13" s="102"/>
      <c r="EY13" s="102"/>
      <c r="EZ13" s="102"/>
      <c r="FA13" s="102"/>
      <c r="FB13" s="102"/>
      <c r="FC13" s="102"/>
      <c r="FD13" s="102"/>
      <c r="FE13" s="102"/>
      <c r="FF13" s="102"/>
      <c r="FG13" s="102"/>
      <c r="FH13" s="102"/>
      <c r="FI13" s="102"/>
      <c r="FJ13" s="102"/>
      <c r="FK13" s="102"/>
      <c r="FL13" s="102"/>
      <c r="FM13" s="102"/>
      <c r="FN13" s="102"/>
      <c r="FO13" s="102"/>
      <c r="FP13" s="102"/>
      <c r="FQ13" s="102"/>
      <c r="FR13" s="102"/>
      <c r="FS13" s="102"/>
      <c r="FT13" s="102"/>
      <c r="FU13" s="102"/>
      <c r="FV13" s="102"/>
      <c r="FW13" s="102"/>
      <c r="FX13" s="102"/>
      <c r="FY13" s="102"/>
      <c r="FZ13" s="102"/>
      <c r="GA13" s="102"/>
      <c r="GB13" s="102"/>
      <c r="GC13" s="102"/>
      <c r="GD13" s="102"/>
      <c r="GE13" s="102"/>
      <c r="GF13" s="102"/>
      <c r="GG13" s="102"/>
      <c r="GH13" s="102"/>
      <c r="GI13" s="102"/>
      <c r="GJ13" s="102"/>
      <c r="GK13" s="102"/>
      <c r="GL13" s="102"/>
      <c r="GM13" s="102"/>
      <c r="GN13" s="102"/>
      <c r="GO13" s="102"/>
      <c r="GP13" s="102"/>
      <c r="GQ13" s="102"/>
      <c r="GR13" s="102"/>
      <c r="GS13" s="102"/>
      <c r="GT13" s="102"/>
      <c r="GU13" s="102"/>
      <c r="GV13" s="102"/>
      <c r="GW13" s="102"/>
      <c r="GX13" s="102"/>
      <c r="GY13" s="102"/>
      <c r="GZ13" s="102"/>
      <c r="HA13" s="102"/>
      <c r="HB13" s="102"/>
      <c r="HC13" s="102"/>
      <c r="HD13" s="102"/>
      <c r="HE13" s="102"/>
      <c r="HF13" s="102"/>
      <c r="HG13" s="102"/>
      <c r="HH13" s="102"/>
      <c r="HI13" s="102"/>
      <c r="HJ13" s="102"/>
      <c r="HK13" s="102"/>
      <c r="HL13" s="102"/>
      <c r="HM13" s="102"/>
      <c r="HN13" s="102"/>
      <c r="HO13" s="102"/>
      <c r="HP13" s="102"/>
      <c r="HQ13" s="102"/>
      <c r="HR13" s="102"/>
      <c r="HS13" s="102"/>
      <c r="HT13" s="102"/>
      <c r="HU13" s="102"/>
      <c r="HV13" s="102"/>
      <c r="HW13" s="102"/>
      <c r="HX13" s="102"/>
      <c r="HY13" s="102"/>
      <c r="HZ13" s="102"/>
      <c r="IA13" s="102"/>
      <c r="IB13" s="102"/>
      <c r="IC13" s="102"/>
      <c r="ID13" s="102"/>
      <c r="IE13" s="102"/>
      <c r="IF13" s="102"/>
      <c r="IG13" s="102"/>
      <c r="IH13" s="102"/>
      <c r="II13" s="102"/>
      <c r="IJ13" s="102"/>
      <c r="IK13" s="102"/>
      <c r="IL13" s="102"/>
      <c r="IM13" s="102"/>
      <c r="IN13" s="102"/>
      <c r="IO13" s="102"/>
      <c r="IP13" s="102"/>
      <c r="IQ13" s="102"/>
      <c r="IR13" s="102"/>
    </row>
    <row r="14" spans="2:252" s="39" customFormat="1" ht="16.5">
      <c r="B14" s="63" t="s">
        <v>0</v>
      </c>
      <c r="C14" s="102" t="s">
        <v>9</v>
      </c>
      <c r="D14" s="102" t="s">
        <v>9</v>
      </c>
      <c r="E14" s="102" t="s">
        <v>9</v>
      </c>
      <c r="F14" s="102" t="s">
        <v>9</v>
      </c>
      <c r="G14" s="102" t="s">
        <v>9</v>
      </c>
      <c r="H14" s="102" t="s">
        <v>9</v>
      </c>
      <c r="I14" s="102" t="s">
        <v>9</v>
      </c>
      <c r="J14" s="102" t="s">
        <v>9</v>
      </c>
      <c r="K14" s="102"/>
      <c r="L14" s="102"/>
      <c r="M14" s="102"/>
      <c r="N14" s="102"/>
      <c r="O14" s="102"/>
      <c r="P14" s="102"/>
      <c r="Q14" s="102"/>
      <c r="R14" s="102"/>
      <c r="S14" s="102"/>
      <c r="T14" s="102"/>
      <c r="U14" s="102"/>
      <c r="V14" s="102"/>
      <c r="W14" s="102"/>
      <c r="X14" s="102"/>
      <c r="Y14" s="102"/>
      <c r="Z14" s="102"/>
      <c r="AA14" s="102"/>
      <c r="AB14" s="102"/>
      <c r="AC14" s="102"/>
      <c r="AD14" s="102"/>
      <c r="AE14" s="102"/>
      <c r="AF14" s="102"/>
      <c r="AG14" s="102"/>
      <c r="AH14" s="102"/>
      <c r="AI14" s="102"/>
      <c r="AJ14" s="102"/>
      <c r="AK14" s="102"/>
      <c r="AL14" s="102"/>
      <c r="AM14" s="102"/>
      <c r="AN14" s="102"/>
      <c r="AO14" s="102"/>
      <c r="AP14" s="102"/>
      <c r="AQ14" s="102"/>
      <c r="AR14" s="102"/>
      <c r="AS14" s="102"/>
      <c r="AT14" s="102"/>
      <c r="AU14" s="102"/>
      <c r="AV14" s="102"/>
      <c r="AW14" s="102"/>
      <c r="AX14" s="102"/>
      <c r="AY14" s="102"/>
      <c r="AZ14" s="102"/>
      <c r="BA14" s="102"/>
      <c r="BB14" s="102"/>
      <c r="BC14" s="102"/>
      <c r="BD14" s="102"/>
      <c r="BE14" s="102"/>
      <c r="BF14" s="102"/>
      <c r="BG14" s="102"/>
      <c r="BH14" s="102"/>
      <c r="BI14" s="102"/>
      <c r="BJ14" s="102"/>
      <c r="BK14" s="102"/>
      <c r="BL14" s="102"/>
      <c r="BM14" s="102"/>
      <c r="BN14" s="102"/>
      <c r="BO14" s="102"/>
      <c r="BP14" s="102"/>
      <c r="BQ14" s="102"/>
      <c r="BR14" s="102"/>
      <c r="BS14" s="102"/>
      <c r="BT14" s="102"/>
      <c r="BU14" s="102"/>
      <c r="BV14" s="102"/>
      <c r="BW14" s="102"/>
      <c r="BX14" s="102"/>
      <c r="BY14" s="102"/>
      <c r="BZ14" s="102"/>
      <c r="CA14" s="102"/>
      <c r="CB14" s="102"/>
      <c r="CC14" s="102"/>
      <c r="CD14" s="102"/>
      <c r="CE14" s="102"/>
      <c r="CF14" s="102"/>
      <c r="CG14" s="102"/>
      <c r="CH14" s="102"/>
      <c r="CI14" s="102"/>
      <c r="CJ14" s="102"/>
      <c r="CK14" s="102"/>
      <c r="CL14" s="102"/>
      <c r="CM14" s="102"/>
      <c r="CN14" s="102"/>
      <c r="CO14" s="102"/>
      <c r="CP14" s="102"/>
      <c r="CQ14" s="102"/>
      <c r="CR14" s="102"/>
      <c r="CS14" s="102"/>
      <c r="CT14" s="102"/>
      <c r="CU14" s="102"/>
      <c r="CV14" s="102"/>
      <c r="CW14" s="102"/>
      <c r="CX14" s="102"/>
      <c r="CY14" s="102"/>
      <c r="CZ14" s="102"/>
      <c r="DA14" s="102"/>
      <c r="DB14" s="102"/>
      <c r="DC14" s="102"/>
      <c r="DD14" s="102"/>
      <c r="DE14" s="102"/>
      <c r="DF14" s="102"/>
      <c r="DG14" s="102"/>
      <c r="DH14" s="102"/>
      <c r="DI14" s="102"/>
      <c r="DJ14" s="102"/>
      <c r="DK14" s="102"/>
      <c r="DL14" s="102"/>
      <c r="DM14" s="102"/>
      <c r="DN14" s="102"/>
      <c r="DO14" s="102"/>
      <c r="DP14" s="102"/>
      <c r="DQ14" s="102"/>
      <c r="DR14" s="102"/>
      <c r="DS14" s="102"/>
      <c r="DT14" s="102"/>
      <c r="DU14" s="102"/>
      <c r="DV14" s="102"/>
      <c r="DW14" s="102"/>
      <c r="DX14" s="102"/>
      <c r="DY14" s="102"/>
      <c r="DZ14" s="102"/>
      <c r="EA14" s="102"/>
      <c r="EB14" s="102"/>
      <c r="EC14" s="102"/>
      <c r="ED14" s="102"/>
      <c r="EE14" s="102"/>
      <c r="EF14" s="102"/>
      <c r="EG14" s="102"/>
      <c r="EH14" s="102"/>
      <c r="EI14" s="102"/>
      <c r="EJ14" s="102"/>
      <c r="EK14" s="102"/>
      <c r="EL14" s="102"/>
      <c r="EM14" s="102"/>
      <c r="EN14" s="102"/>
      <c r="EO14" s="102"/>
      <c r="EP14" s="102"/>
      <c r="EQ14" s="102"/>
      <c r="ER14" s="102"/>
      <c r="ES14" s="102"/>
      <c r="ET14" s="102"/>
      <c r="EU14" s="102"/>
      <c r="EV14" s="102"/>
      <c r="EW14" s="102"/>
      <c r="EX14" s="102"/>
      <c r="EY14" s="102"/>
      <c r="EZ14" s="102"/>
      <c r="FA14" s="102"/>
      <c r="FB14" s="102"/>
      <c r="FC14" s="102"/>
      <c r="FD14" s="102"/>
      <c r="FE14" s="102"/>
      <c r="FF14" s="102"/>
      <c r="FG14" s="102"/>
      <c r="FH14" s="102"/>
      <c r="FI14" s="102"/>
      <c r="FJ14" s="102"/>
      <c r="FK14" s="102"/>
      <c r="FL14" s="102"/>
      <c r="FM14" s="102"/>
      <c r="FN14" s="102"/>
      <c r="FO14" s="102"/>
      <c r="FP14" s="102"/>
      <c r="FQ14" s="102"/>
      <c r="FR14" s="102"/>
      <c r="FS14" s="102"/>
      <c r="FT14" s="102"/>
      <c r="FU14" s="102"/>
      <c r="FV14" s="102"/>
      <c r="FW14" s="102"/>
      <c r="FX14" s="102"/>
      <c r="FY14" s="102"/>
      <c r="FZ14" s="102"/>
      <c r="GA14" s="102"/>
      <c r="GB14" s="102"/>
      <c r="GC14" s="102"/>
      <c r="GD14" s="102"/>
      <c r="GE14" s="102"/>
      <c r="GF14" s="102"/>
      <c r="GG14" s="102"/>
      <c r="GH14" s="102"/>
      <c r="GI14" s="102"/>
      <c r="GJ14" s="102"/>
      <c r="GK14" s="102"/>
      <c r="GL14" s="102"/>
      <c r="GM14" s="102"/>
      <c r="GN14" s="102"/>
      <c r="GO14" s="102"/>
      <c r="GP14" s="102"/>
      <c r="GQ14" s="102"/>
      <c r="GR14" s="102"/>
      <c r="GS14" s="102"/>
      <c r="GT14" s="102"/>
      <c r="GU14" s="102"/>
      <c r="GV14" s="102"/>
      <c r="GW14" s="102"/>
      <c r="GX14" s="102"/>
      <c r="GY14" s="102"/>
      <c r="GZ14" s="102"/>
      <c r="HA14" s="102"/>
      <c r="HB14" s="102"/>
      <c r="HC14" s="102"/>
      <c r="HD14" s="102"/>
      <c r="HE14" s="102"/>
      <c r="HF14" s="102"/>
      <c r="HG14" s="102"/>
      <c r="HH14" s="102"/>
      <c r="HI14" s="102"/>
      <c r="HJ14" s="102"/>
      <c r="HK14" s="102"/>
      <c r="HL14" s="102"/>
      <c r="HM14" s="102"/>
      <c r="HN14" s="102"/>
      <c r="HO14" s="102"/>
      <c r="HP14" s="102"/>
      <c r="HQ14" s="102"/>
      <c r="HR14" s="102"/>
      <c r="HS14" s="102"/>
      <c r="HT14" s="102"/>
      <c r="HU14" s="102"/>
      <c r="HV14" s="102"/>
      <c r="HW14" s="102"/>
      <c r="HX14" s="102"/>
      <c r="HY14" s="102"/>
      <c r="HZ14" s="102"/>
      <c r="IA14" s="102"/>
      <c r="IB14" s="102"/>
      <c r="IC14" s="102"/>
      <c r="ID14" s="102"/>
      <c r="IE14" s="102"/>
      <c r="IF14" s="102"/>
      <c r="IG14" s="102"/>
      <c r="IH14" s="102"/>
      <c r="II14" s="102"/>
      <c r="IJ14" s="102"/>
      <c r="IK14" s="102"/>
      <c r="IL14" s="102"/>
      <c r="IM14" s="102"/>
      <c r="IN14" s="102"/>
      <c r="IO14" s="102"/>
      <c r="IP14" s="102"/>
      <c r="IQ14" s="102"/>
      <c r="IR14" s="102"/>
    </row>
    <row r="15" spans="2:252" s="39" customFormat="1" ht="16.5">
      <c r="B15" s="63" t="s">
        <v>10</v>
      </c>
      <c r="C15" s="102" t="s">
        <v>12</v>
      </c>
      <c r="D15" s="102" t="s">
        <v>12</v>
      </c>
      <c r="E15" s="102" t="s">
        <v>12</v>
      </c>
      <c r="F15" s="102" t="s">
        <v>12</v>
      </c>
      <c r="G15" s="102" t="s">
        <v>13</v>
      </c>
      <c r="H15" s="102" t="s">
        <v>13</v>
      </c>
      <c r="I15" s="102" t="s">
        <v>13</v>
      </c>
      <c r="J15" s="102" t="s">
        <v>13</v>
      </c>
      <c r="K15" s="102"/>
      <c r="L15" s="102"/>
      <c r="M15" s="102"/>
      <c r="N15" s="102"/>
      <c r="O15" s="102"/>
      <c r="P15" s="102"/>
      <c r="Q15" s="102"/>
      <c r="R15" s="102"/>
      <c r="S15" s="102"/>
      <c r="T15" s="102"/>
      <c r="U15" s="102"/>
      <c r="V15" s="102"/>
      <c r="W15" s="102"/>
      <c r="X15" s="102"/>
      <c r="Y15" s="102"/>
      <c r="Z15" s="102"/>
      <c r="AA15" s="102"/>
      <c r="AB15" s="102"/>
      <c r="AC15" s="102"/>
      <c r="AD15" s="102"/>
      <c r="AE15" s="102"/>
      <c r="AF15" s="102"/>
      <c r="AG15" s="102"/>
      <c r="AH15" s="102"/>
      <c r="AI15" s="102"/>
      <c r="AJ15" s="102"/>
      <c r="AK15" s="102"/>
      <c r="AL15" s="102"/>
      <c r="AM15" s="102"/>
      <c r="AN15" s="102"/>
      <c r="AO15" s="102"/>
      <c r="AP15" s="102"/>
      <c r="AQ15" s="102"/>
      <c r="AR15" s="102"/>
      <c r="AS15" s="102"/>
      <c r="AT15" s="102"/>
      <c r="AU15" s="102"/>
      <c r="AV15" s="102"/>
      <c r="AW15" s="102"/>
      <c r="AX15" s="102"/>
      <c r="AY15" s="102"/>
      <c r="AZ15" s="102"/>
      <c r="BA15" s="102"/>
      <c r="BB15" s="102"/>
      <c r="BC15" s="102"/>
      <c r="BD15" s="102"/>
      <c r="BE15" s="102"/>
      <c r="BF15" s="102"/>
      <c r="BG15" s="102"/>
      <c r="BH15" s="102"/>
      <c r="BI15" s="102"/>
      <c r="BJ15" s="102"/>
      <c r="BK15" s="102"/>
      <c r="BL15" s="102"/>
      <c r="BM15" s="102"/>
      <c r="BN15" s="102"/>
      <c r="BO15" s="102"/>
      <c r="BP15" s="102"/>
      <c r="BQ15" s="102"/>
      <c r="BR15" s="102"/>
      <c r="BS15" s="102"/>
      <c r="BT15" s="102"/>
      <c r="BU15" s="102"/>
      <c r="BV15" s="102"/>
      <c r="BW15" s="102"/>
      <c r="BX15" s="102"/>
      <c r="BY15" s="102"/>
      <c r="BZ15" s="102"/>
      <c r="CA15" s="102"/>
      <c r="CB15" s="102"/>
      <c r="CC15" s="102"/>
      <c r="CD15" s="102"/>
      <c r="CE15" s="102"/>
      <c r="CF15" s="102"/>
      <c r="CG15" s="102"/>
      <c r="CH15" s="102"/>
      <c r="CI15" s="102"/>
      <c r="CJ15" s="102"/>
      <c r="CK15" s="102"/>
      <c r="CL15" s="102"/>
      <c r="CM15" s="102"/>
      <c r="CN15" s="102"/>
      <c r="CO15" s="102"/>
      <c r="CP15" s="102"/>
      <c r="CQ15" s="102"/>
      <c r="CR15" s="102"/>
      <c r="CS15" s="102"/>
      <c r="CT15" s="102"/>
      <c r="CU15" s="102"/>
      <c r="CV15" s="102"/>
      <c r="CW15" s="102"/>
      <c r="CX15" s="102"/>
      <c r="CY15" s="102"/>
      <c r="CZ15" s="102"/>
      <c r="DA15" s="102"/>
      <c r="DB15" s="102"/>
      <c r="DC15" s="102"/>
      <c r="DD15" s="102"/>
      <c r="DE15" s="102"/>
      <c r="DF15" s="102"/>
      <c r="DG15" s="102"/>
      <c r="DH15" s="102"/>
      <c r="DI15" s="102"/>
      <c r="DJ15" s="102"/>
      <c r="DK15" s="102"/>
      <c r="DL15" s="102"/>
      <c r="DM15" s="102"/>
      <c r="DN15" s="102"/>
      <c r="DO15" s="102"/>
      <c r="DP15" s="102"/>
      <c r="DQ15" s="102"/>
      <c r="DR15" s="102"/>
      <c r="DS15" s="102"/>
      <c r="DT15" s="102"/>
      <c r="DU15" s="102"/>
      <c r="DV15" s="102"/>
      <c r="DW15" s="102"/>
      <c r="DX15" s="102"/>
      <c r="DY15" s="102"/>
      <c r="DZ15" s="102"/>
      <c r="EA15" s="102"/>
      <c r="EB15" s="102"/>
      <c r="EC15" s="102"/>
      <c r="ED15" s="102"/>
      <c r="EE15" s="102"/>
      <c r="EF15" s="102"/>
      <c r="EG15" s="102"/>
      <c r="EH15" s="102"/>
      <c r="EI15" s="102"/>
      <c r="EJ15" s="102"/>
      <c r="EK15" s="102"/>
      <c r="EL15" s="102"/>
      <c r="EM15" s="102"/>
      <c r="EN15" s="102"/>
      <c r="EO15" s="102"/>
      <c r="EP15" s="102"/>
      <c r="EQ15" s="102"/>
      <c r="ER15" s="102"/>
      <c r="ES15" s="102"/>
      <c r="ET15" s="102"/>
      <c r="EU15" s="102"/>
      <c r="EV15" s="102"/>
      <c r="EW15" s="102"/>
      <c r="EX15" s="102"/>
      <c r="EY15" s="102"/>
      <c r="EZ15" s="102"/>
      <c r="FA15" s="102"/>
      <c r="FB15" s="102"/>
      <c r="FC15" s="102"/>
      <c r="FD15" s="102"/>
      <c r="FE15" s="102"/>
      <c r="FF15" s="102"/>
      <c r="FG15" s="102"/>
      <c r="FH15" s="102"/>
      <c r="FI15" s="102"/>
      <c r="FJ15" s="102"/>
      <c r="FK15" s="102"/>
      <c r="FL15" s="102"/>
      <c r="FM15" s="102"/>
      <c r="FN15" s="102"/>
      <c r="FO15" s="102"/>
      <c r="FP15" s="102"/>
      <c r="FQ15" s="102"/>
      <c r="FR15" s="102"/>
      <c r="FS15" s="102"/>
      <c r="FT15" s="102"/>
      <c r="FU15" s="102"/>
      <c r="FV15" s="102"/>
      <c r="FW15" s="102"/>
      <c r="FX15" s="102"/>
      <c r="FY15" s="102"/>
      <c r="FZ15" s="102"/>
      <c r="GA15" s="102"/>
      <c r="GB15" s="102"/>
      <c r="GC15" s="102"/>
      <c r="GD15" s="102"/>
      <c r="GE15" s="102"/>
      <c r="GF15" s="102"/>
      <c r="GG15" s="102"/>
      <c r="GH15" s="102"/>
      <c r="GI15" s="102"/>
      <c r="GJ15" s="102"/>
      <c r="GK15" s="102"/>
      <c r="GL15" s="102"/>
      <c r="GM15" s="102"/>
      <c r="GN15" s="102"/>
      <c r="GO15" s="102"/>
      <c r="GP15" s="102"/>
      <c r="GQ15" s="102"/>
      <c r="GR15" s="102"/>
      <c r="GS15" s="102"/>
      <c r="GT15" s="102"/>
      <c r="GU15" s="102"/>
      <c r="GV15" s="102"/>
      <c r="GW15" s="102"/>
      <c r="GX15" s="102"/>
      <c r="GY15" s="102"/>
      <c r="GZ15" s="102"/>
      <c r="HA15" s="102"/>
      <c r="HB15" s="102"/>
      <c r="HC15" s="102"/>
      <c r="HD15" s="102"/>
      <c r="HE15" s="102"/>
      <c r="HF15" s="102"/>
      <c r="HG15" s="102"/>
      <c r="HH15" s="102"/>
      <c r="HI15" s="102"/>
      <c r="HJ15" s="102"/>
      <c r="HK15" s="102"/>
      <c r="HL15" s="102"/>
      <c r="HM15" s="102"/>
      <c r="HN15" s="102"/>
      <c r="HO15" s="102"/>
      <c r="HP15" s="102"/>
      <c r="HQ15" s="102"/>
      <c r="HR15" s="102"/>
      <c r="HS15" s="102"/>
      <c r="HT15" s="102"/>
      <c r="HU15" s="102"/>
      <c r="HV15" s="102"/>
      <c r="HW15" s="102"/>
      <c r="HX15" s="102"/>
      <c r="HY15" s="102"/>
      <c r="HZ15" s="102"/>
      <c r="IA15" s="102"/>
      <c r="IB15" s="102"/>
      <c r="IC15" s="102"/>
      <c r="ID15" s="102"/>
      <c r="IE15" s="102"/>
      <c r="IF15" s="102"/>
      <c r="IG15" s="102"/>
      <c r="IH15" s="102"/>
      <c r="II15" s="102"/>
      <c r="IJ15" s="102"/>
      <c r="IK15" s="102"/>
      <c r="IL15" s="102"/>
      <c r="IM15" s="102"/>
      <c r="IN15" s="102"/>
      <c r="IO15" s="102"/>
      <c r="IP15" s="102"/>
      <c r="IQ15" s="102"/>
      <c r="IR15" s="102"/>
    </row>
    <row r="16" spans="2:252" s="39" customFormat="1" ht="16.5">
      <c r="B16" s="63" t="s">
        <v>16</v>
      </c>
      <c r="C16" s="102" t="s">
        <v>50</v>
      </c>
      <c r="D16" s="102" t="s">
        <v>50</v>
      </c>
      <c r="E16" s="102" t="s">
        <v>50</v>
      </c>
      <c r="F16" s="102" t="s">
        <v>50</v>
      </c>
      <c r="G16" s="102" t="s">
        <v>50</v>
      </c>
      <c r="H16" s="102" t="s">
        <v>50</v>
      </c>
      <c r="I16" s="102" t="s">
        <v>50</v>
      </c>
      <c r="J16" s="102" t="s">
        <v>50</v>
      </c>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c r="BA16" s="102"/>
      <c r="BB16" s="102"/>
      <c r="BC16" s="102"/>
      <c r="BD16" s="102"/>
      <c r="BE16" s="102"/>
      <c r="BF16" s="102"/>
      <c r="BG16" s="102"/>
      <c r="BH16" s="102"/>
      <c r="BI16" s="102"/>
      <c r="BJ16" s="102"/>
      <c r="BK16" s="102"/>
      <c r="BL16" s="102"/>
      <c r="BM16" s="102"/>
      <c r="BN16" s="102"/>
      <c r="BO16" s="102"/>
      <c r="BP16" s="102"/>
      <c r="BQ16" s="102"/>
      <c r="BR16" s="102"/>
      <c r="BS16" s="102"/>
      <c r="BT16" s="102"/>
      <c r="BU16" s="102"/>
      <c r="BV16" s="102"/>
      <c r="BW16" s="102"/>
      <c r="BX16" s="102"/>
      <c r="BY16" s="102"/>
      <c r="BZ16" s="102"/>
      <c r="CA16" s="102"/>
      <c r="CB16" s="102"/>
      <c r="CC16" s="102"/>
      <c r="CD16" s="102"/>
      <c r="CE16" s="102"/>
      <c r="CF16" s="102"/>
      <c r="CG16" s="102"/>
      <c r="CH16" s="102"/>
      <c r="CI16" s="102"/>
      <c r="CJ16" s="102"/>
      <c r="CK16" s="102"/>
      <c r="CL16" s="102"/>
      <c r="CM16" s="102"/>
      <c r="CN16" s="102"/>
      <c r="CO16" s="102"/>
      <c r="CP16" s="102"/>
      <c r="CQ16" s="102"/>
      <c r="CR16" s="102"/>
      <c r="CS16" s="102"/>
      <c r="CT16" s="102"/>
      <c r="CU16" s="102"/>
      <c r="CV16" s="102"/>
      <c r="CW16" s="102"/>
      <c r="CX16" s="102"/>
      <c r="CY16" s="102"/>
      <c r="CZ16" s="102"/>
      <c r="DA16" s="102"/>
      <c r="DB16" s="102"/>
      <c r="DC16" s="102"/>
      <c r="DD16" s="102"/>
      <c r="DE16" s="102"/>
      <c r="DF16" s="102"/>
      <c r="DG16" s="102"/>
      <c r="DH16" s="102"/>
      <c r="DI16" s="102"/>
      <c r="DJ16" s="102"/>
      <c r="DK16" s="102"/>
      <c r="DL16" s="102"/>
      <c r="DM16" s="102"/>
      <c r="DN16" s="102"/>
      <c r="DO16" s="102"/>
      <c r="DP16" s="102"/>
      <c r="DQ16" s="102"/>
      <c r="DR16" s="102"/>
      <c r="DS16" s="102"/>
      <c r="DT16" s="102"/>
      <c r="DU16" s="102"/>
      <c r="DV16" s="102"/>
      <c r="DW16" s="102"/>
      <c r="DX16" s="102"/>
      <c r="DY16" s="102"/>
      <c r="DZ16" s="102"/>
      <c r="EA16" s="102"/>
      <c r="EB16" s="102"/>
      <c r="EC16" s="102"/>
      <c r="ED16" s="102"/>
      <c r="EE16" s="102"/>
      <c r="EF16" s="102"/>
      <c r="EG16" s="102"/>
      <c r="EH16" s="102"/>
      <c r="EI16" s="102"/>
      <c r="EJ16" s="102"/>
      <c r="EK16" s="102"/>
      <c r="EL16" s="102"/>
      <c r="EM16" s="102"/>
      <c r="EN16" s="102"/>
      <c r="EO16" s="102"/>
      <c r="EP16" s="102"/>
      <c r="EQ16" s="102"/>
      <c r="ER16" s="102"/>
      <c r="ES16" s="102"/>
      <c r="ET16" s="102"/>
      <c r="EU16" s="102"/>
      <c r="EV16" s="102"/>
      <c r="EW16" s="102"/>
      <c r="EX16" s="102"/>
      <c r="EY16" s="102"/>
      <c r="EZ16" s="102"/>
      <c r="FA16" s="102"/>
      <c r="FB16" s="102"/>
      <c r="FC16" s="102"/>
      <c r="FD16" s="102"/>
      <c r="FE16" s="102"/>
      <c r="FF16" s="102"/>
      <c r="FG16" s="102"/>
      <c r="FH16" s="102"/>
      <c r="FI16" s="102"/>
      <c r="FJ16" s="102"/>
      <c r="FK16" s="102"/>
      <c r="FL16" s="102"/>
      <c r="FM16" s="102"/>
      <c r="FN16" s="102"/>
      <c r="FO16" s="102"/>
      <c r="FP16" s="102"/>
      <c r="FQ16" s="102"/>
      <c r="FR16" s="102"/>
      <c r="FS16" s="102"/>
      <c r="FT16" s="102"/>
      <c r="FU16" s="102"/>
      <c r="FV16" s="102"/>
      <c r="FW16" s="102"/>
      <c r="FX16" s="102"/>
      <c r="FY16" s="102"/>
      <c r="FZ16" s="102"/>
      <c r="GA16" s="102"/>
      <c r="GB16" s="102"/>
      <c r="GC16" s="102"/>
      <c r="GD16" s="102"/>
      <c r="GE16" s="102"/>
      <c r="GF16" s="102"/>
      <c r="GG16" s="102"/>
      <c r="GH16" s="102"/>
      <c r="GI16" s="102"/>
      <c r="GJ16" s="102"/>
      <c r="GK16" s="102"/>
      <c r="GL16" s="102"/>
      <c r="GM16" s="102"/>
      <c r="GN16" s="102"/>
      <c r="GO16" s="102"/>
      <c r="GP16" s="102"/>
      <c r="GQ16" s="102"/>
      <c r="GR16" s="102"/>
      <c r="GS16" s="102"/>
      <c r="GT16" s="102"/>
      <c r="GU16" s="102"/>
      <c r="GV16" s="102"/>
      <c r="GW16" s="102"/>
      <c r="GX16" s="102"/>
      <c r="GY16" s="102"/>
      <c r="GZ16" s="102"/>
      <c r="HA16" s="102"/>
      <c r="HB16" s="102"/>
      <c r="HC16" s="102"/>
      <c r="HD16" s="102"/>
      <c r="HE16" s="102"/>
      <c r="HF16" s="102"/>
      <c r="HG16" s="102"/>
      <c r="HH16" s="102"/>
      <c r="HI16" s="102"/>
      <c r="HJ16" s="102"/>
      <c r="HK16" s="102"/>
      <c r="HL16" s="102"/>
      <c r="HM16" s="102"/>
      <c r="HN16" s="102"/>
      <c r="HO16" s="102"/>
      <c r="HP16" s="102"/>
      <c r="HQ16" s="102"/>
      <c r="HR16" s="102"/>
      <c r="HS16" s="102"/>
      <c r="HT16" s="102"/>
      <c r="HU16" s="102"/>
      <c r="HV16" s="102"/>
      <c r="HW16" s="102"/>
      <c r="HX16" s="102"/>
      <c r="HY16" s="102"/>
      <c r="HZ16" s="102"/>
      <c r="IA16" s="102"/>
      <c r="IB16" s="102"/>
      <c r="IC16" s="102"/>
      <c r="ID16" s="102"/>
      <c r="IE16" s="102"/>
      <c r="IF16" s="102"/>
      <c r="IG16" s="102"/>
      <c r="IH16" s="102"/>
      <c r="II16" s="102"/>
      <c r="IJ16" s="102"/>
      <c r="IK16" s="102"/>
      <c r="IL16" s="102"/>
      <c r="IM16" s="102"/>
      <c r="IN16" s="102"/>
      <c r="IO16" s="102"/>
      <c r="IP16" s="102"/>
      <c r="IQ16" s="102"/>
      <c r="IR16" s="102"/>
    </row>
    <row r="17" spans="2:252" s="39" customFormat="1" ht="16.5">
      <c r="B17" s="63" t="s">
        <v>18</v>
      </c>
      <c r="C17" s="102" t="s">
        <v>53</v>
      </c>
      <c r="D17" s="102" t="s">
        <v>54</v>
      </c>
      <c r="E17" s="102" t="s">
        <v>53</v>
      </c>
      <c r="F17" s="102" t="s">
        <v>53</v>
      </c>
      <c r="G17" s="102" t="s">
        <v>53</v>
      </c>
      <c r="H17" s="102" t="s">
        <v>54</v>
      </c>
      <c r="I17" s="102" t="s">
        <v>53</v>
      </c>
      <c r="J17" s="102" t="s">
        <v>53</v>
      </c>
      <c r="K17" s="102"/>
      <c r="L17" s="102"/>
      <c r="M17" s="102"/>
      <c r="N17" s="102"/>
      <c r="O17" s="102"/>
      <c r="P17" s="102"/>
      <c r="Q17" s="102"/>
      <c r="R17" s="102"/>
      <c r="S17" s="102"/>
      <c r="T17" s="102"/>
      <c r="U17" s="102"/>
      <c r="V17" s="102"/>
      <c r="W17" s="102"/>
      <c r="X17" s="102"/>
      <c r="Y17" s="102"/>
      <c r="Z17" s="102"/>
      <c r="AA17" s="102"/>
      <c r="AB17" s="102"/>
      <c r="AC17" s="102"/>
      <c r="AD17" s="102"/>
      <c r="AE17" s="102"/>
      <c r="AF17" s="102"/>
      <c r="AG17" s="102"/>
      <c r="AH17" s="102"/>
      <c r="AI17" s="102"/>
      <c r="AJ17" s="102"/>
      <c r="AK17" s="102"/>
      <c r="AL17" s="102"/>
      <c r="AM17" s="102"/>
      <c r="AN17" s="102"/>
      <c r="AO17" s="102"/>
      <c r="AP17" s="102"/>
      <c r="AQ17" s="102"/>
      <c r="AR17" s="102"/>
      <c r="AS17" s="102"/>
      <c r="AT17" s="102"/>
      <c r="AU17" s="102"/>
      <c r="AV17" s="102"/>
      <c r="AW17" s="102"/>
      <c r="AX17" s="102"/>
      <c r="AY17" s="102"/>
      <c r="AZ17" s="102"/>
      <c r="BA17" s="102"/>
      <c r="BB17" s="102"/>
      <c r="BC17" s="102"/>
      <c r="BD17" s="102"/>
      <c r="BE17" s="102"/>
      <c r="BF17" s="102"/>
      <c r="BG17" s="102"/>
      <c r="BH17" s="102"/>
      <c r="BI17" s="102"/>
      <c r="BJ17" s="102"/>
      <c r="BK17" s="102"/>
      <c r="BL17" s="102"/>
      <c r="BM17" s="102"/>
      <c r="BN17" s="102"/>
      <c r="BO17" s="102"/>
      <c r="BP17" s="102"/>
      <c r="BQ17" s="102"/>
      <c r="BR17" s="102"/>
      <c r="BS17" s="102"/>
      <c r="BT17" s="102"/>
      <c r="BU17" s="102"/>
      <c r="BV17" s="102"/>
      <c r="BW17" s="102"/>
      <c r="BX17" s="102"/>
      <c r="BY17" s="102"/>
      <c r="BZ17" s="102"/>
      <c r="CA17" s="102"/>
      <c r="CB17" s="102"/>
      <c r="CC17" s="102"/>
      <c r="CD17" s="102"/>
      <c r="CE17" s="102"/>
      <c r="CF17" s="102"/>
      <c r="CG17" s="102"/>
      <c r="CH17" s="102"/>
      <c r="CI17" s="102"/>
      <c r="CJ17" s="102"/>
      <c r="CK17" s="102"/>
      <c r="CL17" s="102"/>
      <c r="CM17" s="102"/>
      <c r="CN17" s="102"/>
      <c r="CO17" s="102"/>
      <c r="CP17" s="102"/>
      <c r="CQ17" s="102"/>
      <c r="CR17" s="102"/>
      <c r="CS17" s="102"/>
      <c r="CT17" s="102"/>
      <c r="CU17" s="102"/>
      <c r="CV17" s="102"/>
      <c r="CW17" s="102"/>
      <c r="CX17" s="102"/>
      <c r="CY17" s="102"/>
      <c r="CZ17" s="102"/>
      <c r="DA17" s="102"/>
      <c r="DB17" s="102"/>
      <c r="DC17" s="102"/>
      <c r="DD17" s="102"/>
      <c r="DE17" s="102"/>
      <c r="DF17" s="102"/>
      <c r="DG17" s="102"/>
      <c r="DH17" s="102"/>
      <c r="DI17" s="102"/>
      <c r="DJ17" s="102"/>
      <c r="DK17" s="102"/>
      <c r="DL17" s="102"/>
      <c r="DM17" s="102"/>
      <c r="DN17" s="102"/>
      <c r="DO17" s="102"/>
      <c r="DP17" s="102"/>
      <c r="DQ17" s="102"/>
      <c r="DR17" s="102"/>
      <c r="DS17" s="102"/>
      <c r="DT17" s="102"/>
      <c r="DU17" s="102"/>
      <c r="DV17" s="102"/>
      <c r="DW17" s="102"/>
      <c r="DX17" s="102"/>
      <c r="DY17" s="102"/>
      <c r="DZ17" s="102"/>
      <c r="EA17" s="102"/>
      <c r="EB17" s="102"/>
      <c r="EC17" s="102"/>
      <c r="ED17" s="102"/>
      <c r="EE17" s="102"/>
      <c r="EF17" s="102"/>
      <c r="EG17" s="102"/>
      <c r="EH17" s="102"/>
      <c r="EI17" s="102"/>
      <c r="EJ17" s="102"/>
      <c r="EK17" s="102"/>
      <c r="EL17" s="102"/>
      <c r="EM17" s="102"/>
      <c r="EN17" s="102"/>
      <c r="EO17" s="102"/>
      <c r="EP17" s="102"/>
      <c r="EQ17" s="102"/>
      <c r="ER17" s="102"/>
      <c r="ES17" s="102"/>
      <c r="ET17" s="102"/>
      <c r="EU17" s="102"/>
      <c r="EV17" s="102"/>
      <c r="EW17" s="102"/>
      <c r="EX17" s="102"/>
      <c r="EY17" s="102"/>
      <c r="EZ17" s="102"/>
      <c r="FA17" s="102"/>
      <c r="FB17" s="102"/>
      <c r="FC17" s="102"/>
      <c r="FD17" s="102"/>
      <c r="FE17" s="102"/>
      <c r="FF17" s="102"/>
      <c r="FG17" s="102"/>
      <c r="FH17" s="102"/>
      <c r="FI17" s="102"/>
      <c r="FJ17" s="102"/>
      <c r="FK17" s="102"/>
      <c r="FL17" s="102"/>
      <c r="FM17" s="102"/>
      <c r="FN17" s="102"/>
      <c r="FO17" s="102"/>
      <c r="FP17" s="102"/>
      <c r="FQ17" s="102"/>
      <c r="FR17" s="102"/>
      <c r="FS17" s="102"/>
      <c r="FT17" s="102"/>
      <c r="FU17" s="102"/>
      <c r="FV17" s="102"/>
      <c r="FW17" s="102"/>
      <c r="FX17" s="102"/>
      <c r="FY17" s="102"/>
      <c r="FZ17" s="102"/>
      <c r="GA17" s="102"/>
      <c r="GB17" s="102"/>
      <c r="GC17" s="102"/>
      <c r="GD17" s="102"/>
      <c r="GE17" s="102"/>
      <c r="GF17" s="102"/>
      <c r="GG17" s="102"/>
      <c r="GH17" s="102"/>
      <c r="GI17" s="102"/>
      <c r="GJ17" s="102"/>
      <c r="GK17" s="102"/>
      <c r="GL17" s="102"/>
      <c r="GM17" s="102"/>
      <c r="GN17" s="102"/>
      <c r="GO17" s="102"/>
      <c r="GP17" s="102"/>
      <c r="GQ17" s="102"/>
      <c r="GR17" s="102"/>
      <c r="GS17" s="102"/>
      <c r="GT17" s="102"/>
      <c r="GU17" s="102"/>
      <c r="GV17" s="102"/>
      <c r="GW17" s="102"/>
      <c r="GX17" s="102"/>
      <c r="GY17" s="102"/>
      <c r="GZ17" s="102"/>
      <c r="HA17" s="102"/>
      <c r="HB17" s="102"/>
      <c r="HC17" s="102"/>
      <c r="HD17" s="102"/>
      <c r="HE17" s="102"/>
      <c r="HF17" s="102"/>
      <c r="HG17" s="102"/>
      <c r="HH17" s="102"/>
      <c r="HI17" s="102"/>
      <c r="HJ17" s="102"/>
      <c r="HK17" s="102"/>
      <c r="HL17" s="102"/>
      <c r="HM17" s="102"/>
      <c r="HN17" s="102"/>
      <c r="HO17" s="102"/>
      <c r="HP17" s="102"/>
      <c r="HQ17" s="102"/>
      <c r="HR17" s="102"/>
      <c r="HS17" s="102"/>
      <c r="HT17" s="102"/>
      <c r="HU17" s="102"/>
      <c r="HV17" s="102"/>
      <c r="HW17" s="102"/>
      <c r="HX17" s="102"/>
      <c r="HY17" s="102"/>
      <c r="HZ17" s="102"/>
      <c r="IA17" s="102"/>
      <c r="IB17" s="102"/>
      <c r="IC17" s="102"/>
      <c r="ID17" s="102"/>
      <c r="IE17" s="102"/>
      <c r="IF17" s="102"/>
      <c r="IG17" s="102"/>
      <c r="IH17" s="102"/>
      <c r="II17" s="102"/>
      <c r="IJ17" s="102"/>
      <c r="IK17" s="102"/>
      <c r="IL17" s="102"/>
      <c r="IM17" s="102"/>
      <c r="IN17" s="102"/>
      <c r="IO17" s="102"/>
      <c r="IP17" s="102"/>
      <c r="IQ17" s="102"/>
      <c r="IR17" s="102"/>
    </row>
    <row r="18" spans="2:252" s="39" customFormat="1" ht="16.5">
      <c r="B18" s="63" t="s">
        <v>19</v>
      </c>
      <c r="C18" s="102" t="s">
        <v>50</v>
      </c>
      <c r="D18" s="102" t="s">
        <v>50</v>
      </c>
      <c r="E18" s="102" t="s">
        <v>50</v>
      </c>
      <c r="F18" s="102" t="s">
        <v>50</v>
      </c>
      <c r="G18" s="102" t="s">
        <v>50</v>
      </c>
      <c r="H18" s="102" t="s">
        <v>50</v>
      </c>
      <c r="I18" s="102" t="s">
        <v>50</v>
      </c>
      <c r="J18" s="102" t="s">
        <v>50</v>
      </c>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2"/>
      <c r="AU18" s="102"/>
      <c r="AV18" s="102"/>
      <c r="AW18" s="102"/>
      <c r="AX18" s="102"/>
      <c r="AY18" s="102"/>
      <c r="AZ18" s="102"/>
      <c r="BA18" s="102"/>
      <c r="BB18" s="102"/>
      <c r="BC18" s="102"/>
      <c r="BD18" s="102"/>
      <c r="BE18" s="102"/>
      <c r="BF18" s="102"/>
      <c r="BG18" s="102"/>
      <c r="BH18" s="102"/>
      <c r="BI18" s="102"/>
      <c r="BJ18" s="102"/>
      <c r="BK18" s="102"/>
      <c r="BL18" s="102"/>
      <c r="BM18" s="102"/>
      <c r="BN18" s="102"/>
      <c r="BO18" s="102"/>
      <c r="BP18" s="102"/>
      <c r="BQ18" s="102"/>
      <c r="BR18" s="102"/>
      <c r="BS18" s="102"/>
      <c r="BT18" s="102"/>
      <c r="BU18" s="102"/>
      <c r="BV18" s="102"/>
      <c r="BW18" s="102"/>
      <c r="BX18" s="102"/>
      <c r="BY18" s="102"/>
      <c r="BZ18" s="102"/>
      <c r="CA18" s="102"/>
      <c r="CB18" s="102"/>
      <c r="CC18" s="102"/>
      <c r="CD18" s="102"/>
      <c r="CE18" s="102"/>
      <c r="CF18" s="102"/>
      <c r="CG18" s="102"/>
      <c r="CH18" s="102"/>
      <c r="CI18" s="102"/>
      <c r="CJ18" s="102"/>
      <c r="CK18" s="102"/>
      <c r="CL18" s="102"/>
      <c r="CM18" s="102"/>
      <c r="CN18" s="102"/>
      <c r="CO18" s="102"/>
      <c r="CP18" s="102"/>
      <c r="CQ18" s="102"/>
      <c r="CR18" s="102"/>
      <c r="CS18" s="102"/>
      <c r="CT18" s="102"/>
      <c r="CU18" s="102"/>
      <c r="CV18" s="102"/>
      <c r="CW18" s="102"/>
      <c r="CX18" s="102"/>
      <c r="CY18" s="102"/>
      <c r="CZ18" s="102"/>
      <c r="DA18" s="102"/>
      <c r="DB18" s="102"/>
      <c r="DC18" s="102"/>
      <c r="DD18" s="102"/>
      <c r="DE18" s="102"/>
      <c r="DF18" s="102"/>
      <c r="DG18" s="102"/>
      <c r="DH18" s="102"/>
      <c r="DI18" s="102"/>
      <c r="DJ18" s="102"/>
      <c r="DK18" s="102"/>
      <c r="DL18" s="102"/>
      <c r="DM18" s="102"/>
      <c r="DN18" s="102"/>
      <c r="DO18" s="102"/>
      <c r="DP18" s="102"/>
      <c r="DQ18" s="102"/>
      <c r="DR18" s="102"/>
      <c r="DS18" s="102"/>
      <c r="DT18" s="102"/>
      <c r="DU18" s="102"/>
      <c r="DV18" s="102"/>
      <c r="DW18" s="102"/>
      <c r="DX18" s="102"/>
      <c r="DY18" s="102"/>
      <c r="DZ18" s="102"/>
      <c r="EA18" s="102"/>
      <c r="EB18" s="102"/>
      <c r="EC18" s="102"/>
      <c r="ED18" s="102"/>
      <c r="EE18" s="102"/>
      <c r="EF18" s="102"/>
      <c r="EG18" s="102"/>
      <c r="EH18" s="102"/>
      <c r="EI18" s="102"/>
      <c r="EJ18" s="102"/>
      <c r="EK18" s="102"/>
      <c r="EL18" s="102"/>
      <c r="EM18" s="102"/>
      <c r="EN18" s="102"/>
      <c r="EO18" s="102"/>
      <c r="EP18" s="102"/>
      <c r="EQ18" s="102"/>
      <c r="ER18" s="102"/>
      <c r="ES18" s="102"/>
      <c r="ET18" s="102"/>
      <c r="EU18" s="102"/>
      <c r="EV18" s="102"/>
      <c r="EW18" s="102"/>
      <c r="EX18" s="102"/>
      <c r="EY18" s="102"/>
      <c r="EZ18" s="102"/>
      <c r="FA18" s="102"/>
      <c r="FB18" s="102"/>
      <c r="FC18" s="102"/>
      <c r="FD18" s="102"/>
      <c r="FE18" s="102"/>
      <c r="FF18" s="102"/>
      <c r="FG18" s="102"/>
      <c r="FH18" s="102"/>
      <c r="FI18" s="102"/>
      <c r="FJ18" s="102"/>
      <c r="FK18" s="102"/>
      <c r="FL18" s="102"/>
      <c r="FM18" s="102"/>
      <c r="FN18" s="102"/>
      <c r="FO18" s="102"/>
      <c r="FP18" s="102"/>
      <c r="FQ18" s="102"/>
      <c r="FR18" s="102"/>
      <c r="FS18" s="102"/>
      <c r="FT18" s="102"/>
      <c r="FU18" s="102"/>
      <c r="FV18" s="102"/>
      <c r="FW18" s="102"/>
      <c r="FX18" s="102"/>
      <c r="FY18" s="102"/>
      <c r="FZ18" s="102"/>
      <c r="GA18" s="102"/>
      <c r="GB18" s="102"/>
      <c r="GC18" s="102"/>
      <c r="GD18" s="102"/>
      <c r="GE18" s="102"/>
      <c r="GF18" s="102"/>
      <c r="GG18" s="102"/>
      <c r="GH18" s="102"/>
      <c r="GI18" s="102"/>
      <c r="GJ18" s="102"/>
      <c r="GK18" s="102"/>
      <c r="GL18" s="102"/>
      <c r="GM18" s="102"/>
      <c r="GN18" s="102"/>
      <c r="GO18" s="102"/>
      <c r="GP18" s="102"/>
      <c r="GQ18" s="102"/>
      <c r="GR18" s="102"/>
      <c r="GS18" s="102"/>
      <c r="GT18" s="102"/>
      <c r="GU18" s="102"/>
      <c r="GV18" s="102"/>
      <c r="GW18" s="102"/>
      <c r="GX18" s="102"/>
      <c r="GY18" s="102"/>
      <c r="GZ18" s="102"/>
      <c r="HA18" s="102"/>
      <c r="HB18" s="102"/>
      <c r="HC18" s="102"/>
      <c r="HD18" s="102"/>
      <c r="HE18" s="102"/>
      <c r="HF18" s="102"/>
      <c r="HG18" s="102"/>
      <c r="HH18" s="102"/>
      <c r="HI18" s="102"/>
      <c r="HJ18" s="102"/>
      <c r="HK18" s="102"/>
      <c r="HL18" s="102"/>
      <c r="HM18" s="102"/>
      <c r="HN18" s="102"/>
      <c r="HO18" s="102"/>
      <c r="HP18" s="102"/>
      <c r="HQ18" s="102"/>
      <c r="HR18" s="102"/>
      <c r="HS18" s="102"/>
      <c r="HT18" s="102"/>
      <c r="HU18" s="102"/>
      <c r="HV18" s="102"/>
      <c r="HW18" s="102"/>
      <c r="HX18" s="102"/>
      <c r="HY18" s="102"/>
      <c r="HZ18" s="102"/>
      <c r="IA18" s="102"/>
      <c r="IB18" s="102"/>
      <c r="IC18" s="102"/>
      <c r="ID18" s="102"/>
      <c r="IE18" s="102"/>
      <c r="IF18" s="102"/>
      <c r="IG18" s="102"/>
      <c r="IH18" s="102"/>
      <c r="II18" s="102"/>
      <c r="IJ18" s="102"/>
      <c r="IK18" s="102"/>
      <c r="IL18" s="102"/>
      <c r="IM18" s="102"/>
      <c r="IN18" s="102"/>
      <c r="IO18" s="102"/>
      <c r="IP18" s="102"/>
      <c r="IQ18" s="102"/>
      <c r="IR18" s="102"/>
    </row>
    <row r="19" spans="2:252" s="39" customFormat="1" ht="16.5">
      <c r="B19" s="63" t="s">
        <v>176</v>
      </c>
      <c r="C19" s="102" t="s">
        <v>275</v>
      </c>
      <c r="D19" s="102" t="s">
        <v>252</v>
      </c>
      <c r="E19" s="102" t="s">
        <v>251</v>
      </c>
      <c r="F19" s="102" t="s">
        <v>296</v>
      </c>
      <c r="G19" s="102" t="s">
        <v>275</v>
      </c>
      <c r="H19" s="102" t="s">
        <v>252</v>
      </c>
      <c r="I19" s="102" t="s">
        <v>251</v>
      </c>
      <c r="J19" s="102" t="s">
        <v>296</v>
      </c>
      <c r="K19" s="102"/>
      <c r="L19" s="102"/>
      <c r="M19" s="102"/>
      <c r="N19" s="102"/>
      <c r="O19" s="102"/>
      <c r="P19" s="102"/>
      <c r="Q19" s="102"/>
      <c r="R19" s="102"/>
      <c r="S19" s="102"/>
      <c r="T19" s="102"/>
      <c r="U19" s="102"/>
      <c r="V19" s="102"/>
      <c r="W19" s="102"/>
      <c r="X19" s="102"/>
      <c r="Y19" s="102"/>
      <c r="Z19" s="102"/>
      <c r="AA19" s="102"/>
      <c r="AB19" s="102"/>
      <c r="AC19" s="102"/>
      <c r="AD19" s="102"/>
      <c r="AE19" s="102"/>
      <c r="AF19" s="102"/>
      <c r="AG19" s="102"/>
      <c r="AH19" s="102"/>
      <c r="AI19" s="102"/>
      <c r="AJ19" s="102"/>
      <c r="AK19" s="102"/>
      <c r="AL19" s="102"/>
      <c r="AM19" s="102"/>
      <c r="AN19" s="102"/>
      <c r="AO19" s="102"/>
      <c r="AP19" s="102"/>
      <c r="AQ19" s="102"/>
      <c r="AR19" s="102"/>
      <c r="AS19" s="102"/>
      <c r="AT19" s="102"/>
      <c r="AU19" s="102"/>
      <c r="AV19" s="102"/>
      <c r="AW19" s="102"/>
      <c r="AX19" s="102"/>
      <c r="AY19" s="102"/>
      <c r="AZ19" s="102"/>
      <c r="BA19" s="102"/>
      <c r="BB19" s="102"/>
      <c r="BC19" s="102"/>
      <c r="BD19" s="102"/>
      <c r="BE19" s="102"/>
      <c r="BF19" s="102"/>
      <c r="BG19" s="102"/>
      <c r="BH19" s="102"/>
      <c r="BI19" s="102"/>
      <c r="BJ19" s="102"/>
      <c r="BK19" s="102"/>
      <c r="BL19" s="102"/>
      <c r="BM19" s="102"/>
      <c r="BN19" s="102"/>
      <c r="BO19" s="102"/>
      <c r="BP19" s="102"/>
      <c r="BQ19" s="102"/>
      <c r="BR19" s="102"/>
      <c r="BS19" s="102"/>
      <c r="BT19" s="102"/>
      <c r="BU19" s="102"/>
      <c r="BV19" s="102"/>
      <c r="BW19" s="102"/>
      <c r="BX19" s="102"/>
      <c r="BY19" s="102"/>
      <c r="BZ19" s="102"/>
      <c r="CA19" s="102"/>
      <c r="CB19" s="102"/>
      <c r="CC19" s="102"/>
      <c r="CD19" s="102"/>
      <c r="CE19" s="102"/>
      <c r="CF19" s="102"/>
      <c r="CG19" s="102"/>
      <c r="CH19" s="102"/>
      <c r="CI19" s="102"/>
      <c r="CJ19" s="102"/>
      <c r="CK19" s="102"/>
      <c r="CL19" s="102"/>
      <c r="CM19" s="102"/>
      <c r="CN19" s="102"/>
      <c r="CO19" s="102"/>
      <c r="CP19" s="102"/>
      <c r="CQ19" s="102"/>
      <c r="CR19" s="102"/>
      <c r="CS19" s="102"/>
      <c r="CT19" s="102"/>
      <c r="CU19" s="102"/>
      <c r="CV19" s="102"/>
      <c r="CW19" s="102"/>
      <c r="CX19" s="102"/>
      <c r="CY19" s="102"/>
      <c r="CZ19" s="102"/>
      <c r="DA19" s="102"/>
      <c r="DB19" s="102"/>
      <c r="DC19" s="102"/>
      <c r="DD19" s="102"/>
      <c r="DE19" s="102"/>
      <c r="DF19" s="102"/>
      <c r="DG19" s="102"/>
      <c r="DH19" s="102"/>
      <c r="DI19" s="102"/>
      <c r="DJ19" s="102"/>
      <c r="DK19" s="102"/>
      <c r="DL19" s="102"/>
      <c r="DM19" s="102"/>
      <c r="DN19" s="102"/>
      <c r="DO19" s="102"/>
      <c r="DP19" s="102"/>
      <c r="DQ19" s="102"/>
      <c r="DR19" s="102"/>
      <c r="DS19" s="102"/>
      <c r="DT19" s="102"/>
      <c r="DU19" s="102"/>
      <c r="DV19" s="102"/>
      <c r="DW19" s="102"/>
      <c r="DX19" s="102"/>
      <c r="DY19" s="102"/>
      <c r="DZ19" s="102"/>
      <c r="EA19" s="102"/>
      <c r="EB19" s="102"/>
      <c r="EC19" s="102"/>
      <c r="ED19" s="102"/>
      <c r="EE19" s="102"/>
      <c r="EF19" s="102"/>
      <c r="EG19" s="102"/>
      <c r="EH19" s="102"/>
      <c r="EI19" s="102"/>
      <c r="EJ19" s="102"/>
      <c r="EK19" s="102"/>
      <c r="EL19" s="102"/>
      <c r="EM19" s="102"/>
      <c r="EN19" s="102"/>
      <c r="EO19" s="102"/>
      <c r="EP19" s="102"/>
      <c r="EQ19" s="102"/>
      <c r="ER19" s="102"/>
      <c r="ES19" s="102"/>
      <c r="ET19" s="102"/>
      <c r="EU19" s="102"/>
      <c r="EV19" s="102"/>
      <c r="EW19" s="102"/>
      <c r="EX19" s="102"/>
      <c r="EY19" s="102"/>
      <c r="EZ19" s="102"/>
      <c r="FA19" s="102"/>
      <c r="FB19" s="102"/>
      <c r="FC19" s="102"/>
      <c r="FD19" s="102"/>
      <c r="FE19" s="102"/>
      <c r="FF19" s="102"/>
      <c r="FG19" s="102"/>
      <c r="FH19" s="102"/>
      <c r="FI19" s="102"/>
      <c r="FJ19" s="102"/>
      <c r="FK19" s="102"/>
      <c r="FL19" s="102"/>
      <c r="FM19" s="102"/>
      <c r="FN19" s="102"/>
      <c r="FO19" s="102"/>
      <c r="FP19" s="102"/>
      <c r="FQ19" s="102"/>
      <c r="FR19" s="102"/>
      <c r="FS19" s="102"/>
      <c r="FT19" s="102"/>
      <c r="FU19" s="102"/>
      <c r="FV19" s="102"/>
      <c r="FW19" s="102"/>
      <c r="FX19" s="102"/>
      <c r="FY19" s="102"/>
      <c r="FZ19" s="102"/>
      <c r="GA19" s="102"/>
      <c r="GB19" s="102"/>
      <c r="GC19" s="102"/>
      <c r="GD19" s="102"/>
      <c r="GE19" s="102"/>
      <c r="GF19" s="102"/>
      <c r="GG19" s="102"/>
      <c r="GH19" s="102"/>
      <c r="GI19" s="102"/>
      <c r="GJ19" s="102"/>
      <c r="GK19" s="102"/>
      <c r="GL19" s="102"/>
      <c r="GM19" s="102"/>
      <c r="GN19" s="102"/>
      <c r="GO19" s="102"/>
      <c r="GP19" s="102"/>
      <c r="GQ19" s="102"/>
      <c r="GR19" s="102"/>
      <c r="GS19" s="102"/>
      <c r="GT19" s="102"/>
      <c r="GU19" s="102"/>
      <c r="GV19" s="102"/>
      <c r="GW19" s="102"/>
      <c r="GX19" s="102"/>
      <c r="GY19" s="102"/>
      <c r="GZ19" s="102"/>
      <c r="HA19" s="102"/>
      <c r="HB19" s="102"/>
      <c r="HC19" s="102"/>
      <c r="HD19" s="102"/>
      <c r="HE19" s="102"/>
      <c r="HF19" s="102"/>
      <c r="HG19" s="102"/>
      <c r="HH19" s="102"/>
      <c r="HI19" s="102"/>
      <c r="HJ19" s="102"/>
      <c r="HK19" s="102"/>
      <c r="HL19" s="102"/>
      <c r="HM19" s="102"/>
      <c r="HN19" s="102"/>
      <c r="HO19" s="102"/>
      <c r="HP19" s="102"/>
      <c r="HQ19" s="102"/>
      <c r="HR19" s="102"/>
      <c r="HS19" s="102"/>
      <c r="HT19" s="102"/>
      <c r="HU19" s="102"/>
      <c r="HV19" s="102"/>
      <c r="HW19" s="102"/>
      <c r="HX19" s="102"/>
      <c r="HY19" s="102"/>
      <c r="HZ19" s="102"/>
      <c r="IA19" s="102"/>
      <c r="IB19" s="102"/>
      <c r="IC19" s="102"/>
      <c r="ID19" s="102"/>
      <c r="IE19" s="102"/>
      <c r="IF19" s="102"/>
      <c r="IG19" s="102"/>
      <c r="IH19" s="102"/>
      <c r="II19" s="102"/>
      <c r="IJ19" s="102"/>
      <c r="IK19" s="102"/>
      <c r="IL19" s="102"/>
      <c r="IM19" s="102"/>
      <c r="IN19" s="102"/>
      <c r="IO19" s="102"/>
      <c r="IP19" s="102"/>
      <c r="IQ19" s="102"/>
      <c r="IR19" s="102"/>
    </row>
    <row r="20" s="39" customFormat="1" ht="7.5" customHeight="1">
      <c r="B20" s="103"/>
    </row>
    <row r="21" s="39" customFormat="1" ht="24" customHeight="1">
      <c r="B21" s="62" t="s">
        <v>4</v>
      </c>
    </row>
    <row r="22" spans="2:252" s="39" customFormat="1" ht="16.5">
      <c r="B22" s="63" t="s">
        <v>71</v>
      </c>
      <c r="C22" s="102">
        <v>30</v>
      </c>
      <c r="D22" s="102">
        <v>250</v>
      </c>
      <c r="E22" s="102">
        <v>150</v>
      </c>
      <c r="F22" s="102">
        <v>150</v>
      </c>
      <c r="G22" s="102">
        <v>3</v>
      </c>
      <c r="H22" s="102">
        <v>25</v>
      </c>
      <c r="I22" s="102">
        <v>15</v>
      </c>
      <c r="J22" s="102">
        <v>15</v>
      </c>
      <c r="K22" s="102"/>
      <c r="L22" s="102"/>
      <c r="M22" s="102"/>
      <c r="N22" s="102"/>
      <c r="O22" s="102"/>
      <c r="P22" s="102"/>
      <c r="Q22" s="102"/>
      <c r="R22" s="102"/>
      <c r="S22" s="102"/>
      <c r="T22" s="102"/>
      <c r="U22" s="102"/>
      <c r="V22" s="102"/>
      <c r="W22" s="102"/>
      <c r="X22" s="102"/>
      <c r="Y22" s="102"/>
      <c r="Z22" s="102"/>
      <c r="AA22" s="102"/>
      <c r="AB22" s="102"/>
      <c r="AC22" s="102"/>
      <c r="AD22" s="102"/>
      <c r="AE22" s="102"/>
      <c r="AF22" s="102"/>
      <c r="AG22" s="102"/>
      <c r="AH22" s="102"/>
      <c r="AI22" s="102"/>
      <c r="AJ22" s="102"/>
      <c r="AK22" s="102"/>
      <c r="AL22" s="102"/>
      <c r="AM22" s="102"/>
      <c r="AN22" s="102"/>
      <c r="AO22" s="102"/>
      <c r="AP22" s="102"/>
      <c r="AQ22" s="102"/>
      <c r="AR22" s="102"/>
      <c r="AS22" s="102"/>
      <c r="AT22" s="102"/>
      <c r="AU22" s="102"/>
      <c r="AV22" s="102"/>
      <c r="AW22" s="102"/>
      <c r="AX22" s="102"/>
      <c r="AY22" s="102"/>
      <c r="AZ22" s="102"/>
      <c r="BA22" s="102"/>
      <c r="BB22" s="102"/>
      <c r="BC22" s="102"/>
      <c r="BD22" s="102"/>
      <c r="BE22" s="102"/>
      <c r="BF22" s="102"/>
      <c r="BG22" s="102"/>
      <c r="BH22" s="102"/>
      <c r="BI22" s="102"/>
      <c r="BJ22" s="102"/>
      <c r="BK22" s="102"/>
      <c r="BL22" s="102"/>
      <c r="BM22" s="102"/>
      <c r="BN22" s="102"/>
      <c r="BO22" s="102"/>
      <c r="BP22" s="102"/>
      <c r="BQ22" s="102"/>
      <c r="BR22" s="102"/>
      <c r="BS22" s="102"/>
      <c r="BT22" s="102"/>
      <c r="BU22" s="102"/>
      <c r="BV22" s="102"/>
      <c r="BW22" s="102"/>
      <c r="BX22" s="102"/>
      <c r="BY22" s="102"/>
      <c r="BZ22" s="102"/>
      <c r="CA22" s="102"/>
      <c r="CB22" s="102"/>
      <c r="CC22" s="102"/>
      <c r="CD22" s="102"/>
      <c r="CE22" s="102"/>
      <c r="CF22" s="102"/>
      <c r="CG22" s="102"/>
      <c r="CH22" s="102"/>
      <c r="CI22" s="102"/>
      <c r="CJ22" s="102"/>
      <c r="CK22" s="102"/>
      <c r="CL22" s="102"/>
      <c r="CM22" s="102"/>
      <c r="CN22" s="102"/>
      <c r="CO22" s="102"/>
      <c r="CP22" s="102"/>
      <c r="CQ22" s="102"/>
      <c r="CR22" s="102"/>
      <c r="CS22" s="102"/>
      <c r="CT22" s="102"/>
      <c r="CU22" s="102"/>
      <c r="CV22" s="102"/>
      <c r="CW22" s="102"/>
      <c r="CX22" s="102"/>
      <c r="CY22" s="102"/>
      <c r="CZ22" s="102"/>
      <c r="DA22" s="102"/>
      <c r="DB22" s="102"/>
      <c r="DC22" s="102"/>
      <c r="DD22" s="102"/>
      <c r="DE22" s="102"/>
      <c r="DF22" s="102"/>
      <c r="DG22" s="102"/>
      <c r="DH22" s="102"/>
      <c r="DI22" s="102"/>
      <c r="DJ22" s="102"/>
      <c r="DK22" s="102"/>
      <c r="DL22" s="102"/>
      <c r="DM22" s="102"/>
      <c r="DN22" s="102"/>
      <c r="DO22" s="102"/>
      <c r="DP22" s="102"/>
      <c r="DQ22" s="102"/>
      <c r="DR22" s="102"/>
      <c r="DS22" s="102"/>
      <c r="DT22" s="102"/>
      <c r="DU22" s="102"/>
      <c r="DV22" s="102"/>
      <c r="DW22" s="102"/>
      <c r="DX22" s="102"/>
      <c r="DY22" s="102"/>
      <c r="DZ22" s="102"/>
      <c r="EA22" s="102"/>
      <c r="EB22" s="102"/>
      <c r="EC22" s="102"/>
      <c r="ED22" s="102"/>
      <c r="EE22" s="102"/>
      <c r="EF22" s="102"/>
      <c r="EG22" s="102"/>
      <c r="EH22" s="102"/>
      <c r="EI22" s="102"/>
      <c r="EJ22" s="102"/>
      <c r="EK22" s="102"/>
      <c r="EL22" s="102"/>
      <c r="EM22" s="102"/>
      <c r="EN22" s="102"/>
      <c r="EO22" s="102"/>
      <c r="EP22" s="102"/>
      <c r="EQ22" s="102"/>
      <c r="ER22" s="102"/>
      <c r="ES22" s="102"/>
      <c r="ET22" s="102"/>
      <c r="EU22" s="102"/>
      <c r="EV22" s="102"/>
      <c r="EW22" s="102"/>
      <c r="EX22" s="102"/>
      <c r="EY22" s="102"/>
      <c r="EZ22" s="102"/>
      <c r="FA22" s="102"/>
      <c r="FB22" s="102"/>
      <c r="FC22" s="102"/>
      <c r="FD22" s="102"/>
      <c r="FE22" s="102"/>
      <c r="FF22" s="102"/>
      <c r="FG22" s="102"/>
      <c r="FH22" s="102"/>
      <c r="FI22" s="102"/>
      <c r="FJ22" s="102"/>
      <c r="FK22" s="102"/>
      <c r="FL22" s="102"/>
      <c r="FM22" s="102"/>
      <c r="FN22" s="102"/>
      <c r="FO22" s="102"/>
      <c r="FP22" s="102"/>
      <c r="FQ22" s="102"/>
      <c r="FR22" s="102"/>
      <c r="FS22" s="102"/>
      <c r="FT22" s="102"/>
      <c r="FU22" s="102"/>
      <c r="FV22" s="102"/>
      <c r="FW22" s="102"/>
      <c r="FX22" s="102"/>
      <c r="FY22" s="102"/>
      <c r="FZ22" s="102"/>
      <c r="GA22" s="102"/>
      <c r="GB22" s="102"/>
      <c r="GC22" s="102"/>
      <c r="GD22" s="102"/>
      <c r="GE22" s="102"/>
      <c r="GF22" s="102"/>
      <c r="GG22" s="102"/>
      <c r="GH22" s="102"/>
      <c r="GI22" s="102"/>
      <c r="GJ22" s="102"/>
      <c r="GK22" s="102"/>
      <c r="GL22" s="102"/>
      <c r="GM22" s="102"/>
      <c r="GN22" s="102"/>
      <c r="GO22" s="102"/>
      <c r="GP22" s="102"/>
      <c r="GQ22" s="102"/>
      <c r="GR22" s="102"/>
      <c r="GS22" s="102"/>
      <c r="GT22" s="102"/>
      <c r="GU22" s="102"/>
      <c r="GV22" s="102"/>
      <c r="GW22" s="102"/>
      <c r="GX22" s="102"/>
      <c r="GY22" s="102"/>
      <c r="GZ22" s="102"/>
      <c r="HA22" s="102"/>
      <c r="HB22" s="102"/>
      <c r="HC22" s="102"/>
      <c r="HD22" s="102"/>
      <c r="HE22" s="102"/>
      <c r="HF22" s="102"/>
      <c r="HG22" s="102"/>
      <c r="HH22" s="102"/>
      <c r="HI22" s="102"/>
      <c r="HJ22" s="102"/>
      <c r="HK22" s="102"/>
      <c r="HL22" s="102"/>
      <c r="HM22" s="102"/>
      <c r="HN22" s="102"/>
      <c r="HO22" s="102"/>
      <c r="HP22" s="102"/>
      <c r="HQ22" s="102"/>
      <c r="HR22" s="102"/>
      <c r="HS22" s="102"/>
      <c r="HT22" s="102"/>
      <c r="HU22" s="102"/>
      <c r="HV22" s="102"/>
      <c r="HW22" s="102"/>
      <c r="HX22" s="102"/>
      <c r="HY22" s="102"/>
      <c r="HZ22" s="102"/>
      <c r="IA22" s="102"/>
      <c r="IB22" s="102"/>
      <c r="IC22" s="102"/>
      <c r="ID22" s="102"/>
      <c r="IE22" s="102"/>
      <c r="IF22" s="102"/>
      <c r="IG22" s="102"/>
      <c r="IH22" s="102"/>
      <c r="II22" s="102"/>
      <c r="IJ22" s="102"/>
      <c r="IK22" s="102"/>
      <c r="IL22" s="102"/>
      <c r="IM22" s="102"/>
      <c r="IN22" s="102"/>
      <c r="IO22" s="102"/>
      <c r="IP22" s="102"/>
      <c r="IQ22" s="102"/>
      <c r="IR22" s="102"/>
    </row>
    <row r="23" spans="2:252" s="39" customFormat="1" ht="18">
      <c r="B23" s="63" t="s">
        <v>72</v>
      </c>
      <c r="C23" s="102">
        <v>115.175</v>
      </c>
      <c r="D23" s="102">
        <v>897.5</v>
      </c>
      <c r="E23" s="102">
        <v>526</v>
      </c>
      <c r="F23" s="102">
        <v>362.6875</v>
      </c>
      <c r="G23" s="102">
        <v>11.5175</v>
      </c>
      <c r="H23" s="102">
        <v>89.75</v>
      </c>
      <c r="I23" s="102">
        <v>52.599999999999994</v>
      </c>
      <c r="J23" s="102">
        <v>36.268750000000004</v>
      </c>
      <c r="K23" s="102"/>
      <c r="L23" s="102"/>
      <c r="M23" s="102"/>
      <c r="N23" s="102"/>
      <c r="O23" s="102"/>
      <c r="P23" s="102"/>
      <c r="Q23" s="102"/>
      <c r="R23" s="102"/>
      <c r="S23" s="102"/>
      <c r="T23" s="102"/>
      <c r="U23" s="102"/>
      <c r="V23" s="102"/>
      <c r="W23" s="102"/>
      <c r="X23" s="102"/>
      <c r="Y23" s="102"/>
      <c r="Z23" s="102"/>
      <c r="AA23" s="102"/>
      <c r="AB23" s="102"/>
      <c r="AC23" s="102"/>
      <c r="AD23" s="102"/>
      <c r="AE23" s="102"/>
      <c r="AF23" s="102"/>
      <c r="AG23" s="102"/>
      <c r="AH23" s="102"/>
      <c r="AI23" s="102"/>
      <c r="AJ23" s="102"/>
      <c r="AK23" s="102"/>
      <c r="AL23" s="102"/>
      <c r="AM23" s="102"/>
      <c r="AN23" s="102"/>
      <c r="AO23" s="102"/>
      <c r="AP23" s="102"/>
      <c r="AQ23" s="102"/>
      <c r="AR23" s="102"/>
      <c r="AS23" s="102"/>
      <c r="AT23" s="102"/>
      <c r="AU23" s="102"/>
      <c r="AV23" s="102"/>
      <c r="AW23" s="102"/>
      <c r="AX23" s="102"/>
      <c r="AY23" s="102"/>
      <c r="AZ23" s="102"/>
      <c r="BA23" s="102"/>
      <c r="BB23" s="102"/>
      <c r="BC23" s="102"/>
      <c r="BD23" s="102"/>
      <c r="BE23" s="102"/>
      <c r="BF23" s="102"/>
      <c r="BG23" s="102"/>
      <c r="BH23" s="102"/>
      <c r="BI23" s="102"/>
      <c r="BJ23" s="102"/>
      <c r="BK23" s="102"/>
      <c r="BL23" s="102"/>
      <c r="BM23" s="102"/>
      <c r="BN23" s="102"/>
      <c r="BO23" s="102"/>
      <c r="BP23" s="102"/>
      <c r="BQ23" s="102"/>
      <c r="BR23" s="102"/>
      <c r="BS23" s="102"/>
      <c r="BT23" s="102"/>
      <c r="BU23" s="102"/>
      <c r="BV23" s="102"/>
      <c r="BW23" s="102"/>
      <c r="BX23" s="102"/>
      <c r="BY23" s="102"/>
      <c r="BZ23" s="102"/>
      <c r="CA23" s="102"/>
      <c r="CB23" s="102"/>
      <c r="CC23" s="102"/>
      <c r="CD23" s="102"/>
      <c r="CE23" s="102"/>
      <c r="CF23" s="102"/>
      <c r="CG23" s="102"/>
      <c r="CH23" s="102"/>
      <c r="CI23" s="102"/>
      <c r="CJ23" s="102"/>
      <c r="CK23" s="102"/>
      <c r="CL23" s="102"/>
      <c r="CM23" s="102"/>
      <c r="CN23" s="102"/>
      <c r="CO23" s="102"/>
      <c r="CP23" s="102"/>
      <c r="CQ23" s="102"/>
      <c r="CR23" s="102"/>
      <c r="CS23" s="102"/>
      <c r="CT23" s="102"/>
      <c r="CU23" s="102"/>
      <c r="CV23" s="102"/>
      <c r="CW23" s="102"/>
      <c r="CX23" s="102"/>
      <c r="CY23" s="102"/>
      <c r="CZ23" s="102"/>
      <c r="DA23" s="102"/>
      <c r="DB23" s="102"/>
      <c r="DC23" s="102"/>
      <c r="DD23" s="102"/>
      <c r="DE23" s="102"/>
      <c r="DF23" s="102"/>
      <c r="DG23" s="102"/>
      <c r="DH23" s="102"/>
      <c r="DI23" s="102"/>
      <c r="DJ23" s="102"/>
      <c r="DK23" s="102"/>
      <c r="DL23" s="102"/>
      <c r="DM23" s="102"/>
      <c r="DN23" s="102"/>
      <c r="DO23" s="102"/>
      <c r="DP23" s="102"/>
      <c r="DQ23" s="102"/>
      <c r="DR23" s="102"/>
      <c r="DS23" s="102"/>
      <c r="DT23" s="102"/>
      <c r="DU23" s="102"/>
      <c r="DV23" s="102"/>
      <c r="DW23" s="102"/>
      <c r="DX23" s="102"/>
      <c r="DY23" s="102"/>
      <c r="DZ23" s="102"/>
      <c r="EA23" s="102"/>
      <c r="EB23" s="102"/>
      <c r="EC23" s="102"/>
      <c r="ED23" s="102"/>
      <c r="EE23" s="102"/>
      <c r="EF23" s="102"/>
      <c r="EG23" s="102"/>
      <c r="EH23" s="102"/>
      <c r="EI23" s="102"/>
      <c r="EJ23" s="102"/>
      <c r="EK23" s="102"/>
      <c r="EL23" s="102"/>
      <c r="EM23" s="102"/>
      <c r="EN23" s="102"/>
      <c r="EO23" s="102"/>
      <c r="EP23" s="102"/>
      <c r="EQ23" s="102"/>
      <c r="ER23" s="102"/>
      <c r="ES23" s="102"/>
      <c r="ET23" s="102"/>
      <c r="EU23" s="102"/>
      <c r="EV23" s="102"/>
      <c r="EW23" s="102"/>
      <c r="EX23" s="102"/>
      <c r="EY23" s="102"/>
      <c r="EZ23" s="102"/>
      <c r="FA23" s="102"/>
      <c r="FB23" s="102"/>
      <c r="FC23" s="102"/>
      <c r="FD23" s="102"/>
      <c r="FE23" s="102"/>
      <c r="FF23" s="102"/>
      <c r="FG23" s="102"/>
      <c r="FH23" s="102"/>
      <c r="FI23" s="102"/>
      <c r="FJ23" s="102"/>
      <c r="FK23" s="102"/>
      <c r="FL23" s="102"/>
      <c r="FM23" s="102"/>
      <c r="FN23" s="102"/>
      <c r="FO23" s="102"/>
      <c r="FP23" s="102"/>
      <c r="FQ23" s="102"/>
      <c r="FR23" s="102"/>
      <c r="FS23" s="102"/>
      <c r="FT23" s="102"/>
      <c r="FU23" s="102"/>
      <c r="FV23" s="102"/>
      <c r="FW23" s="102"/>
      <c r="FX23" s="102"/>
      <c r="FY23" s="102"/>
      <c r="FZ23" s="102"/>
      <c r="GA23" s="102"/>
      <c r="GB23" s="102"/>
      <c r="GC23" s="102"/>
      <c r="GD23" s="102"/>
      <c r="GE23" s="102"/>
      <c r="GF23" s="102"/>
      <c r="GG23" s="102"/>
      <c r="GH23" s="102"/>
      <c r="GI23" s="102"/>
      <c r="GJ23" s="102"/>
      <c r="GK23" s="102"/>
      <c r="GL23" s="102"/>
      <c r="GM23" s="102"/>
      <c r="GN23" s="102"/>
      <c r="GO23" s="102"/>
      <c r="GP23" s="102"/>
      <c r="GQ23" s="102"/>
      <c r="GR23" s="102"/>
      <c r="GS23" s="102"/>
      <c r="GT23" s="102"/>
      <c r="GU23" s="102"/>
      <c r="GV23" s="102"/>
      <c r="GW23" s="102"/>
      <c r="GX23" s="102"/>
      <c r="GY23" s="102"/>
      <c r="GZ23" s="102"/>
      <c r="HA23" s="102"/>
      <c r="HB23" s="102"/>
      <c r="HC23" s="102"/>
      <c r="HD23" s="102"/>
      <c r="HE23" s="102"/>
      <c r="HF23" s="102"/>
      <c r="HG23" s="102"/>
      <c r="HH23" s="102"/>
      <c r="HI23" s="102"/>
      <c r="HJ23" s="102"/>
      <c r="HK23" s="102"/>
      <c r="HL23" s="102"/>
      <c r="HM23" s="102"/>
      <c r="HN23" s="102"/>
      <c r="HO23" s="102"/>
      <c r="HP23" s="102"/>
      <c r="HQ23" s="102"/>
      <c r="HR23" s="102"/>
      <c r="HS23" s="102"/>
      <c r="HT23" s="102"/>
      <c r="HU23" s="102"/>
      <c r="HV23" s="102"/>
      <c r="HW23" s="102"/>
      <c r="HX23" s="102"/>
      <c r="HY23" s="102"/>
      <c r="HZ23" s="102"/>
      <c r="IA23" s="102"/>
      <c r="IB23" s="102"/>
      <c r="IC23" s="102"/>
      <c r="ID23" s="102"/>
      <c r="IE23" s="102"/>
      <c r="IF23" s="102"/>
      <c r="IG23" s="102"/>
      <c r="IH23" s="102"/>
      <c r="II23" s="102"/>
      <c r="IJ23" s="102"/>
      <c r="IK23" s="102"/>
      <c r="IL23" s="102"/>
      <c r="IM23" s="102"/>
      <c r="IN23" s="102"/>
      <c r="IO23" s="102"/>
      <c r="IP23" s="102"/>
      <c r="IQ23" s="102"/>
      <c r="IR23" s="102"/>
    </row>
    <row r="24" spans="2:252" s="39" customFormat="1" ht="18">
      <c r="B24" s="63" t="s">
        <v>73</v>
      </c>
      <c r="C24" s="102">
        <v>460.7</v>
      </c>
      <c r="D24" s="102">
        <v>3590</v>
      </c>
      <c r="E24" s="102">
        <v>2104</v>
      </c>
      <c r="F24" s="102">
        <v>1450.75</v>
      </c>
      <c r="G24" s="102">
        <v>46.07</v>
      </c>
      <c r="H24" s="102">
        <v>359</v>
      </c>
      <c r="I24" s="102">
        <v>210.39999999999998</v>
      </c>
      <c r="J24" s="102">
        <v>145.07500000000002</v>
      </c>
      <c r="K24" s="102"/>
      <c r="L24" s="102"/>
      <c r="M24" s="102"/>
      <c r="N24" s="102"/>
      <c r="O24" s="102"/>
      <c r="P24" s="102"/>
      <c r="Q24" s="102"/>
      <c r="R24" s="102"/>
      <c r="S24" s="102"/>
      <c r="T24" s="102"/>
      <c r="U24" s="102"/>
      <c r="V24" s="102"/>
      <c r="W24" s="102"/>
      <c r="X24" s="102"/>
      <c r="Y24" s="102"/>
      <c r="Z24" s="102"/>
      <c r="AA24" s="102"/>
      <c r="AB24" s="102"/>
      <c r="AC24" s="102"/>
      <c r="AD24" s="102"/>
      <c r="AE24" s="102"/>
      <c r="AF24" s="102"/>
      <c r="AG24" s="102"/>
      <c r="AH24" s="102"/>
      <c r="AI24" s="102"/>
      <c r="AJ24" s="102"/>
      <c r="AK24" s="102"/>
      <c r="AL24" s="102"/>
      <c r="AM24" s="102"/>
      <c r="AN24" s="102"/>
      <c r="AO24" s="102"/>
      <c r="AP24" s="102"/>
      <c r="AQ24" s="102"/>
      <c r="AR24" s="102"/>
      <c r="AS24" s="102"/>
      <c r="AT24" s="102"/>
      <c r="AU24" s="102"/>
      <c r="AV24" s="102"/>
      <c r="AW24" s="102"/>
      <c r="AX24" s="102"/>
      <c r="AY24" s="102"/>
      <c r="AZ24" s="102"/>
      <c r="BA24" s="102"/>
      <c r="BB24" s="102"/>
      <c r="BC24" s="102"/>
      <c r="BD24" s="102"/>
      <c r="BE24" s="102"/>
      <c r="BF24" s="102"/>
      <c r="BG24" s="102"/>
      <c r="BH24" s="102"/>
      <c r="BI24" s="102"/>
      <c r="BJ24" s="102"/>
      <c r="BK24" s="102"/>
      <c r="BL24" s="102"/>
      <c r="BM24" s="102"/>
      <c r="BN24" s="102"/>
      <c r="BO24" s="102"/>
      <c r="BP24" s="102"/>
      <c r="BQ24" s="102"/>
      <c r="BR24" s="102"/>
      <c r="BS24" s="102"/>
      <c r="BT24" s="102"/>
      <c r="BU24" s="102"/>
      <c r="BV24" s="102"/>
      <c r="BW24" s="102"/>
      <c r="BX24" s="102"/>
      <c r="BY24" s="102"/>
      <c r="BZ24" s="102"/>
      <c r="CA24" s="102"/>
      <c r="CB24" s="102"/>
      <c r="CC24" s="102"/>
      <c r="CD24" s="102"/>
      <c r="CE24" s="102"/>
      <c r="CF24" s="102"/>
      <c r="CG24" s="102"/>
      <c r="CH24" s="102"/>
      <c r="CI24" s="102"/>
      <c r="CJ24" s="102"/>
      <c r="CK24" s="102"/>
      <c r="CL24" s="102"/>
      <c r="CM24" s="102"/>
      <c r="CN24" s="102"/>
      <c r="CO24" s="102"/>
      <c r="CP24" s="102"/>
      <c r="CQ24" s="102"/>
      <c r="CR24" s="102"/>
      <c r="CS24" s="102"/>
      <c r="CT24" s="102"/>
      <c r="CU24" s="102"/>
      <c r="CV24" s="102"/>
      <c r="CW24" s="102"/>
      <c r="CX24" s="102"/>
      <c r="CY24" s="102"/>
      <c r="CZ24" s="102"/>
      <c r="DA24" s="102"/>
      <c r="DB24" s="102"/>
      <c r="DC24" s="102"/>
      <c r="DD24" s="102"/>
      <c r="DE24" s="102"/>
      <c r="DF24" s="102"/>
      <c r="DG24" s="102"/>
      <c r="DH24" s="102"/>
      <c r="DI24" s="102"/>
      <c r="DJ24" s="102"/>
      <c r="DK24" s="102"/>
      <c r="DL24" s="102"/>
      <c r="DM24" s="102"/>
      <c r="DN24" s="102"/>
      <c r="DO24" s="102"/>
      <c r="DP24" s="102"/>
      <c r="DQ24" s="102"/>
      <c r="DR24" s="102"/>
      <c r="DS24" s="102"/>
      <c r="DT24" s="102"/>
      <c r="DU24" s="102"/>
      <c r="DV24" s="102"/>
      <c r="DW24" s="102"/>
      <c r="DX24" s="102"/>
      <c r="DY24" s="102"/>
      <c r="DZ24" s="102"/>
      <c r="EA24" s="102"/>
      <c r="EB24" s="102"/>
      <c r="EC24" s="102"/>
      <c r="ED24" s="102"/>
      <c r="EE24" s="102"/>
      <c r="EF24" s="102"/>
      <c r="EG24" s="102"/>
      <c r="EH24" s="102"/>
      <c r="EI24" s="102"/>
      <c r="EJ24" s="102"/>
      <c r="EK24" s="102"/>
      <c r="EL24" s="102"/>
      <c r="EM24" s="102"/>
      <c r="EN24" s="102"/>
      <c r="EO24" s="102"/>
      <c r="EP24" s="102"/>
      <c r="EQ24" s="102"/>
      <c r="ER24" s="102"/>
      <c r="ES24" s="102"/>
      <c r="ET24" s="102"/>
      <c r="EU24" s="102"/>
      <c r="EV24" s="102"/>
      <c r="EW24" s="102"/>
      <c r="EX24" s="102"/>
      <c r="EY24" s="102"/>
      <c r="EZ24" s="102"/>
      <c r="FA24" s="102"/>
      <c r="FB24" s="102"/>
      <c r="FC24" s="102"/>
      <c r="FD24" s="102"/>
      <c r="FE24" s="102"/>
      <c r="FF24" s="102"/>
      <c r="FG24" s="102"/>
      <c r="FH24" s="102"/>
      <c r="FI24" s="102"/>
      <c r="FJ24" s="102"/>
      <c r="FK24" s="102"/>
      <c r="FL24" s="102"/>
      <c r="FM24" s="102"/>
      <c r="FN24" s="102"/>
      <c r="FO24" s="102"/>
      <c r="FP24" s="102"/>
      <c r="FQ24" s="102"/>
      <c r="FR24" s="102"/>
      <c r="FS24" s="102"/>
      <c r="FT24" s="102"/>
      <c r="FU24" s="102"/>
      <c r="FV24" s="102"/>
      <c r="FW24" s="102"/>
      <c r="FX24" s="102"/>
      <c r="FY24" s="102"/>
      <c r="FZ24" s="102"/>
      <c r="GA24" s="102"/>
      <c r="GB24" s="102"/>
      <c r="GC24" s="102"/>
      <c r="GD24" s="102"/>
      <c r="GE24" s="102"/>
      <c r="GF24" s="102"/>
      <c r="GG24" s="102"/>
      <c r="GH24" s="102"/>
      <c r="GI24" s="102"/>
      <c r="GJ24" s="102"/>
      <c r="GK24" s="102"/>
      <c r="GL24" s="102"/>
      <c r="GM24" s="102"/>
      <c r="GN24" s="102"/>
      <c r="GO24" s="102"/>
      <c r="GP24" s="102"/>
      <c r="GQ24" s="102"/>
      <c r="GR24" s="102"/>
      <c r="GS24" s="102"/>
      <c r="GT24" s="102"/>
      <c r="GU24" s="102"/>
      <c r="GV24" s="102"/>
      <c r="GW24" s="102"/>
      <c r="GX24" s="102"/>
      <c r="GY24" s="102"/>
      <c r="GZ24" s="102"/>
      <c r="HA24" s="102"/>
      <c r="HB24" s="102"/>
      <c r="HC24" s="102"/>
      <c r="HD24" s="102"/>
      <c r="HE24" s="102"/>
      <c r="HF24" s="102"/>
      <c r="HG24" s="102"/>
      <c r="HH24" s="102"/>
      <c r="HI24" s="102"/>
      <c r="HJ24" s="102"/>
      <c r="HK24" s="102"/>
      <c r="HL24" s="102"/>
      <c r="HM24" s="102"/>
      <c r="HN24" s="102"/>
      <c r="HO24" s="102"/>
      <c r="HP24" s="102"/>
      <c r="HQ24" s="102"/>
      <c r="HR24" s="102"/>
      <c r="HS24" s="102"/>
      <c r="HT24" s="102"/>
      <c r="HU24" s="102"/>
      <c r="HV24" s="102"/>
      <c r="HW24" s="102"/>
      <c r="HX24" s="102"/>
      <c r="HY24" s="102"/>
      <c r="HZ24" s="102"/>
      <c r="IA24" s="102"/>
      <c r="IB24" s="102"/>
      <c r="IC24" s="102"/>
      <c r="ID24" s="102"/>
      <c r="IE24" s="102"/>
      <c r="IF24" s="102"/>
      <c r="IG24" s="102"/>
      <c r="IH24" s="102"/>
      <c r="II24" s="102"/>
      <c r="IJ24" s="102"/>
      <c r="IK24" s="102"/>
      <c r="IL24" s="102"/>
      <c r="IM24" s="102"/>
      <c r="IN24" s="102"/>
      <c r="IO24" s="102"/>
      <c r="IP24" s="102"/>
      <c r="IQ24" s="102"/>
      <c r="IR24" s="102"/>
    </row>
    <row r="25" spans="2:252" s="105" customFormat="1" ht="67.5" customHeight="1">
      <c r="B25" s="64" t="s">
        <v>20</v>
      </c>
      <c r="C25" s="104" t="s">
        <v>292</v>
      </c>
      <c r="D25" s="104" t="s">
        <v>292</v>
      </c>
      <c r="E25" s="104" t="s">
        <v>292</v>
      </c>
      <c r="F25" s="104" t="s">
        <v>292</v>
      </c>
      <c r="G25" s="104" t="s">
        <v>307</v>
      </c>
      <c r="H25" s="104" t="s">
        <v>307</v>
      </c>
      <c r="I25" s="104" t="s">
        <v>307</v>
      </c>
      <c r="J25" s="104" t="s">
        <v>307</v>
      </c>
      <c r="K25" s="104"/>
      <c r="L25" s="104"/>
      <c r="M25" s="104"/>
      <c r="N25" s="104"/>
      <c r="O25" s="104"/>
      <c r="P25" s="104"/>
      <c r="Q25" s="104"/>
      <c r="R25" s="104"/>
      <c r="S25" s="104"/>
      <c r="T25" s="104"/>
      <c r="U25" s="104"/>
      <c r="V25" s="104"/>
      <c r="W25" s="104"/>
      <c r="X25" s="104"/>
      <c r="Y25" s="104"/>
      <c r="Z25" s="104"/>
      <c r="AA25" s="104"/>
      <c r="AB25" s="104"/>
      <c r="AC25" s="104"/>
      <c r="AD25" s="104"/>
      <c r="AE25" s="104"/>
      <c r="AF25" s="104"/>
      <c r="AG25" s="104"/>
      <c r="AH25" s="104"/>
      <c r="AI25" s="104"/>
      <c r="AJ25" s="104"/>
      <c r="AK25" s="104"/>
      <c r="AL25" s="104"/>
      <c r="AM25" s="104"/>
      <c r="AN25" s="104"/>
      <c r="AO25" s="104"/>
      <c r="AP25" s="104"/>
      <c r="AQ25" s="104"/>
      <c r="AR25" s="104"/>
      <c r="AS25" s="104"/>
      <c r="AT25" s="104"/>
      <c r="AU25" s="104"/>
      <c r="AV25" s="104"/>
      <c r="AW25" s="104"/>
      <c r="AX25" s="104"/>
      <c r="AY25" s="104"/>
      <c r="AZ25" s="104"/>
      <c r="BA25" s="104"/>
      <c r="BB25" s="104"/>
      <c r="BC25" s="104"/>
      <c r="BD25" s="104"/>
      <c r="BE25" s="104"/>
      <c r="BF25" s="104"/>
      <c r="BG25" s="104"/>
      <c r="BH25" s="104"/>
      <c r="BI25" s="104"/>
      <c r="BJ25" s="104"/>
      <c r="BK25" s="104"/>
      <c r="BL25" s="104"/>
      <c r="BM25" s="104"/>
      <c r="BN25" s="104"/>
      <c r="BO25" s="104"/>
      <c r="BP25" s="104"/>
      <c r="BQ25" s="104"/>
      <c r="BR25" s="104"/>
      <c r="BS25" s="104"/>
      <c r="BT25" s="104"/>
      <c r="BU25" s="104"/>
      <c r="BV25" s="104"/>
      <c r="BW25" s="104"/>
      <c r="BX25" s="104"/>
      <c r="BY25" s="104"/>
      <c r="BZ25" s="104"/>
      <c r="CA25" s="104"/>
      <c r="CB25" s="104"/>
      <c r="CC25" s="104"/>
      <c r="CD25" s="104"/>
      <c r="CE25" s="104"/>
      <c r="CF25" s="104"/>
      <c r="CG25" s="104"/>
      <c r="CH25" s="104"/>
      <c r="CI25" s="104"/>
      <c r="CJ25" s="104"/>
      <c r="CK25" s="104"/>
      <c r="CL25" s="104"/>
      <c r="CM25" s="104"/>
      <c r="CN25" s="104"/>
      <c r="CO25" s="104"/>
      <c r="CP25" s="104"/>
      <c r="CQ25" s="104"/>
      <c r="CR25" s="104"/>
      <c r="CS25" s="104"/>
      <c r="CT25" s="104"/>
      <c r="CU25" s="104"/>
      <c r="CV25" s="104"/>
      <c r="CW25" s="104"/>
      <c r="CX25" s="104"/>
      <c r="CY25" s="104"/>
      <c r="CZ25" s="104"/>
      <c r="DA25" s="104"/>
      <c r="DB25" s="104"/>
      <c r="DC25" s="104"/>
      <c r="DD25" s="104"/>
      <c r="DE25" s="104"/>
      <c r="DF25" s="104"/>
      <c r="DG25" s="104"/>
      <c r="DH25" s="104"/>
      <c r="DI25" s="104"/>
      <c r="DJ25" s="104"/>
      <c r="DK25" s="104"/>
      <c r="DL25" s="104"/>
      <c r="DM25" s="104"/>
      <c r="DN25" s="104"/>
      <c r="DO25" s="104"/>
      <c r="DP25" s="104"/>
      <c r="DQ25" s="104"/>
      <c r="DR25" s="104"/>
      <c r="DS25" s="104"/>
      <c r="DT25" s="104"/>
      <c r="DU25" s="104"/>
      <c r="DV25" s="104"/>
      <c r="DW25" s="104"/>
      <c r="DX25" s="104"/>
      <c r="DY25" s="104"/>
      <c r="DZ25" s="104"/>
      <c r="EA25" s="104"/>
      <c r="EB25" s="104"/>
      <c r="EC25" s="104"/>
      <c r="ED25" s="104"/>
      <c r="EE25" s="104"/>
      <c r="EF25" s="104"/>
      <c r="EG25" s="104"/>
      <c r="EH25" s="104"/>
      <c r="EI25" s="104"/>
      <c r="EJ25" s="104"/>
      <c r="EK25" s="104"/>
      <c r="EL25" s="104"/>
      <c r="EM25" s="104"/>
      <c r="EN25" s="104"/>
      <c r="EO25" s="104"/>
      <c r="EP25" s="104"/>
      <c r="EQ25" s="104"/>
      <c r="ER25" s="104"/>
      <c r="ES25" s="104"/>
      <c r="ET25" s="104"/>
      <c r="EU25" s="104"/>
      <c r="EV25" s="104"/>
      <c r="EW25" s="104"/>
      <c r="EX25" s="104"/>
      <c r="EY25" s="104"/>
      <c r="EZ25" s="104"/>
      <c r="FA25" s="104"/>
      <c r="FB25" s="104"/>
      <c r="FC25" s="104"/>
      <c r="FD25" s="104"/>
      <c r="FE25" s="104"/>
      <c r="FF25" s="104"/>
      <c r="FG25" s="104"/>
      <c r="FH25" s="104"/>
      <c r="FI25" s="104"/>
      <c r="FJ25" s="104"/>
      <c r="FK25" s="104"/>
      <c r="FL25" s="104"/>
      <c r="FM25" s="104"/>
      <c r="FN25" s="104"/>
      <c r="FO25" s="104"/>
      <c r="FP25" s="104"/>
      <c r="FQ25" s="104"/>
      <c r="FR25" s="104"/>
      <c r="FS25" s="104"/>
      <c r="FT25" s="104"/>
      <c r="FU25" s="104"/>
      <c r="FV25" s="104"/>
      <c r="FW25" s="104"/>
      <c r="FX25" s="104"/>
      <c r="FY25" s="104"/>
      <c r="FZ25" s="104"/>
      <c r="GA25" s="104"/>
      <c r="GB25" s="104"/>
      <c r="GC25" s="104"/>
      <c r="GD25" s="104"/>
      <c r="GE25" s="104"/>
      <c r="GF25" s="104"/>
      <c r="GG25" s="104"/>
      <c r="GH25" s="104"/>
      <c r="GI25" s="104"/>
      <c r="GJ25" s="104"/>
      <c r="GK25" s="104"/>
      <c r="GL25" s="104"/>
      <c r="GM25" s="104"/>
      <c r="GN25" s="104"/>
      <c r="GO25" s="104"/>
      <c r="GP25" s="104"/>
      <c r="GQ25" s="104"/>
      <c r="GR25" s="104"/>
      <c r="GS25" s="104"/>
      <c r="GT25" s="104"/>
      <c r="GU25" s="104"/>
      <c r="GV25" s="104"/>
      <c r="GW25" s="104"/>
      <c r="GX25" s="104"/>
      <c r="GY25" s="104"/>
      <c r="GZ25" s="104"/>
      <c r="HA25" s="104"/>
      <c r="HB25" s="104"/>
      <c r="HC25" s="104"/>
      <c r="HD25" s="104"/>
      <c r="HE25" s="104"/>
      <c r="HF25" s="104"/>
      <c r="HG25" s="104"/>
      <c r="HH25" s="104"/>
      <c r="HI25" s="104"/>
      <c r="HJ25" s="104"/>
      <c r="HK25" s="104"/>
      <c r="HL25" s="104"/>
      <c r="HM25" s="104"/>
      <c r="HN25" s="104"/>
      <c r="HO25" s="104"/>
      <c r="HP25" s="104"/>
      <c r="HQ25" s="104"/>
      <c r="HR25" s="104"/>
      <c r="HS25" s="104"/>
      <c r="HT25" s="104"/>
      <c r="HU25" s="104"/>
      <c r="HV25" s="104"/>
      <c r="HW25" s="104"/>
      <c r="HX25" s="104"/>
      <c r="HY25" s="104"/>
      <c r="HZ25" s="104"/>
      <c r="IA25" s="104"/>
      <c r="IB25" s="104"/>
      <c r="IC25" s="104"/>
      <c r="ID25" s="104"/>
      <c r="IE25" s="104"/>
      <c r="IF25" s="104"/>
      <c r="IG25" s="104"/>
      <c r="IH25" s="104"/>
      <c r="II25" s="104"/>
      <c r="IJ25" s="104"/>
      <c r="IK25" s="104"/>
      <c r="IL25" s="104"/>
      <c r="IM25" s="104"/>
      <c r="IN25" s="104"/>
      <c r="IO25" s="104"/>
      <c r="IP25" s="104"/>
      <c r="IQ25" s="104"/>
      <c r="IR25" s="104"/>
    </row>
    <row r="26" spans="2:252" s="39" customFormat="1" ht="16.5">
      <c r="B26" s="63" t="s">
        <v>109</v>
      </c>
      <c r="C26" s="102">
        <v>1.55</v>
      </c>
      <c r="D26" s="102">
        <v>5.167</v>
      </c>
      <c r="E26" s="102">
        <v>1.55</v>
      </c>
      <c r="F26" s="102">
        <v>0.31</v>
      </c>
      <c r="G26" s="102">
        <v>0.155</v>
      </c>
      <c r="H26" s="102">
        <v>0.517</v>
      </c>
      <c r="I26" s="102">
        <v>0.155</v>
      </c>
      <c r="J26" s="102">
        <v>0.031</v>
      </c>
      <c r="K26" s="102"/>
      <c r="L26" s="102"/>
      <c r="M26" s="102"/>
      <c r="N26" s="102"/>
      <c r="O26" s="102"/>
      <c r="P26" s="102"/>
      <c r="Q26" s="102"/>
      <c r="R26" s="102"/>
      <c r="S26" s="102"/>
      <c r="T26" s="102"/>
      <c r="U26" s="102"/>
      <c r="V26" s="102"/>
      <c r="W26" s="102"/>
      <c r="X26" s="102"/>
      <c r="Y26" s="102"/>
      <c r="Z26" s="102"/>
      <c r="AA26" s="102"/>
      <c r="AB26" s="102"/>
      <c r="AC26" s="102"/>
      <c r="AD26" s="102"/>
      <c r="AE26" s="102"/>
      <c r="AF26" s="102"/>
      <c r="AG26" s="102"/>
      <c r="AH26" s="102"/>
      <c r="AI26" s="102"/>
      <c r="AJ26" s="102"/>
      <c r="AK26" s="102"/>
      <c r="AL26" s="102"/>
      <c r="AM26" s="102"/>
      <c r="AN26" s="102"/>
      <c r="AO26" s="102"/>
      <c r="AP26" s="102"/>
      <c r="AQ26" s="102"/>
      <c r="AR26" s="102"/>
      <c r="AS26" s="102"/>
      <c r="AT26" s="102"/>
      <c r="AU26" s="102"/>
      <c r="AV26" s="102"/>
      <c r="AW26" s="102"/>
      <c r="AX26" s="102"/>
      <c r="AY26" s="102"/>
      <c r="AZ26" s="102"/>
      <c r="BA26" s="102"/>
      <c r="BB26" s="102"/>
      <c r="BC26" s="102"/>
      <c r="BD26" s="102"/>
      <c r="BE26" s="102"/>
      <c r="BF26" s="102"/>
      <c r="BG26" s="102"/>
      <c r="BH26" s="102"/>
      <c r="BI26" s="102"/>
      <c r="BJ26" s="102"/>
      <c r="BK26" s="102"/>
      <c r="BL26" s="102"/>
      <c r="BM26" s="102"/>
      <c r="BN26" s="102"/>
      <c r="BO26" s="102"/>
      <c r="BP26" s="102"/>
      <c r="BQ26" s="102"/>
      <c r="BR26" s="102"/>
      <c r="BS26" s="102"/>
      <c r="BT26" s="102"/>
      <c r="BU26" s="102"/>
      <c r="BV26" s="102"/>
      <c r="BW26" s="102"/>
      <c r="BX26" s="102"/>
      <c r="BY26" s="102"/>
      <c r="BZ26" s="102"/>
      <c r="CA26" s="102"/>
      <c r="CB26" s="102"/>
      <c r="CC26" s="102"/>
      <c r="CD26" s="102"/>
      <c r="CE26" s="102"/>
      <c r="CF26" s="102"/>
      <c r="CG26" s="102"/>
      <c r="CH26" s="102"/>
      <c r="CI26" s="102"/>
      <c r="CJ26" s="102"/>
      <c r="CK26" s="102"/>
      <c r="CL26" s="102"/>
      <c r="CM26" s="102"/>
      <c r="CN26" s="102"/>
      <c r="CO26" s="102"/>
      <c r="CP26" s="102"/>
      <c r="CQ26" s="102"/>
      <c r="CR26" s="102"/>
      <c r="CS26" s="102"/>
      <c r="CT26" s="102"/>
      <c r="CU26" s="102"/>
      <c r="CV26" s="102"/>
      <c r="CW26" s="102"/>
      <c r="CX26" s="102"/>
      <c r="CY26" s="102"/>
      <c r="CZ26" s="102"/>
      <c r="DA26" s="102"/>
      <c r="DB26" s="102"/>
      <c r="DC26" s="102"/>
      <c r="DD26" s="102"/>
      <c r="DE26" s="102"/>
      <c r="DF26" s="102"/>
      <c r="DG26" s="102"/>
      <c r="DH26" s="102"/>
      <c r="DI26" s="102"/>
      <c r="DJ26" s="102"/>
      <c r="DK26" s="102"/>
      <c r="DL26" s="102"/>
      <c r="DM26" s="102"/>
      <c r="DN26" s="102"/>
      <c r="DO26" s="102"/>
      <c r="DP26" s="102"/>
      <c r="DQ26" s="102"/>
      <c r="DR26" s="102"/>
      <c r="DS26" s="102"/>
      <c r="DT26" s="102"/>
      <c r="DU26" s="102"/>
      <c r="DV26" s="102"/>
      <c r="DW26" s="102"/>
      <c r="DX26" s="102"/>
      <c r="DY26" s="102"/>
      <c r="DZ26" s="102"/>
      <c r="EA26" s="102"/>
      <c r="EB26" s="102"/>
      <c r="EC26" s="102"/>
      <c r="ED26" s="102"/>
      <c r="EE26" s="102"/>
      <c r="EF26" s="102"/>
      <c r="EG26" s="102"/>
      <c r="EH26" s="102"/>
      <c r="EI26" s="102"/>
      <c r="EJ26" s="102"/>
      <c r="EK26" s="102"/>
      <c r="EL26" s="102"/>
      <c r="EM26" s="102"/>
      <c r="EN26" s="102"/>
      <c r="EO26" s="102"/>
      <c r="EP26" s="102"/>
      <c r="EQ26" s="102"/>
      <c r="ER26" s="102"/>
      <c r="ES26" s="102"/>
      <c r="ET26" s="102"/>
      <c r="EU26" s="102"/>
      <c r="EV26" s="102"/>
      <c r="EW26" s="102"/>
      <c r="EX26" s="102"/>
      <c r="EY26" s="102"/>
      <c r="EZ26" s="102"/>
      <c r="FA26" s="102"/>
      <c r="FB26" s="102"/>
      <c r="FC26" s="102"/>
      <c r="FD26" s="102"/>
      <c r="FE26" s="102"/>
      <c r="FF26" s="102"/>
      <c r="FG26" s="102"/>
      <c r="FH26" s="102"/>
      <c r="FI26" s="102"/>
      <c r="FJ26" s="102"/>
      <c r="FK26" s="102"/>
      <c r="FL26" s="102"/>
      <c r="FM26" s="102"/>
      <c r="FN26" s="102"/>
      <c r="FO26" s="102"/>
      <c r="FP26" s="102"/>
      <c r="FQ26" s="102"/>
      <c r="FR26" s="102"/>
      <c r="FS26" s="102"/>
      <c r="FT26" s="102"/>
      <c r="FU26" s="102"/>
      <c r="FV26" s="102"/>
      <c r="FW26" s="102"/>
      <c r="FX26" s="102"/>
      <c r="FY26" s="102"/>
      <c r="FZ26" s="102"/>
      <c r="GA26" s="102"/>
      <c r="GB26" s="102"/>
      <c r="GC26" s="102"/>
      <c r="GD26" s="102"/>
      <c r="GE26" s="102"/>
      <c r="GF26" s="102"/>
      <c r="GG26" s="102"/>
      <c r="GH26" s="102"/>
      <c r="GI26" s="102"/>
      <c r="GJ26" s="102"/>
      <c r="GK26" s="102"/>
      <c r="GL26" s="102"/>
      <c r="GM26" s="102"/>
      <c r="GN26" s="102"/>
      <c r="GO26" s="102"/>
      <c r="GP26" s="102"/>
      <c r="GQ26" s="102"/>
      <c r="GR26" s="102"/>
      <c r="GS26" s="102"/>
      <c r="GT26" s="102"/>
      <c r="GU26" s="102"/>
      <c r="GV26" s="102"/>
      <c r="GW26" s="102"/>
      <c r="GX26" s="102"/>
      <c r="GY26" s="102"/>
      <c r="GZ26" s="102"/>
      <c r="HA26" s="102"/>
      <c r="HB26" s="102"/>
      <c r="HC26" s="102"/>
      <c r="HD26" s="102"/>
      <c r="HE26" s="102"/>
      <c r="HF26" s="102"/>
      <c r="HG26" s="102"/>
      <c r="HH26" s="102"/>
      <c r="HI26" s="102"/>
      <c r="HJ26" s="102"/>
      <c r="HK26" s="102"/>
      <c r="HL26" s="102"/>
      <c r="HM26" s="102"/>
      <c r="HN26" s="102"/>
      <c r="HO26" s="102"/>
      <c r="HP26" s="102"/>
      <c r="HQ26" s="102"/>
      <c r="HR26" s="102"/>
      <c r="HS26" s="102"/>
      <c r="HT26" s="102"/>
      <c r="HU26" s="102"/>
      <c r="HV26" s="102"/>
      <c r="HW26" s="102"/>
      <c r="HX26" s="102"/>
      <c r="HY26" s="102"/>
      <c r="HZ26" s="102"/>
      <c r="IA26" s="102"/>
      <c r="IB26" s="102"/>
      <c r="IC26" s="102"/>
      <c r="ID26" s="102"/>
      <c r="IE26" s="102"/>
      <c r="IF26" s="102"/>
      <c r="IG26" s="102"/>
      <c r="IH26" s="102"/>
      <c r="II26" s="102"/>
      <c r="IJ26" s="102"/>
      <c r="IK26" s="102"/>
      <c r="IL26" s="102"/>
      <c r="IM26" s="102"/>
      <c r="IN26" s="102"/>
      <c r="IO26" s="102"/>
      <c r="IP26" s="102"/>
      <c r="IQ26" s="102"/>
      <c r="IR26" s="102"/>
    </row>
    <row r="28" ht="16.5">
      <c r="F28" s="106"/>
    </row>
  </sheetData>
  <sheetProtection password="DC55" sheet="1"/>
  <printOptions/>
  <pageMargins left="0.25" right="0.25" top="0.75" bottom="0.75" header="0.3" footer="0.3"/>
  <pageSetup fitToWidth="0" horizontalDpi="600" verticalDpi="600" orientation="portrait" paperSize="9" r:id="rId2"/>
  <legacyDrawing r:id="rId1"/>
</worksheet>
</file>

<file path=xl/worksheets/sheet3.xml><?xml version="1.0" encoding="utf-8"?>
<worksheet xmlns="http://schemas.openxmlformats.org/spreadsheetml/2006/main" xmlns:r="http://schemas.openxmlformats.org/officeDocument/2006/relationships">
  <sheetPr codeName="Sheet4"/>
  <dimension ref="B1:Q255"/>
  <sheetViews>
    <sheetView showGridLines="0" showRowColHeaders="0" zoomScalePageLayoutView="0" workbookViewId="0" topLeftCell="A1">
      <selection activeCell="F9" sqref="F9"/>
    </sheetView>
  </sheetViews>
  <sheetFormatPr defaultColWidth="9.140625" defaultRowHeight="15"/>
  <cols>
    <col min="1" max="1" width="9.00390625" style="39" customWidth="1"/>
    <col min="2" max="2" width="4.140625" style="39" customWidth="1"/>
    <col min="3" max="3" width="37.28125" style="39" customWidth="1"/>
    <col min="4" max="5" width="11.7109375" style="39" customWidth="1"/>
    <col min="6" max="6" width="11.7109375" style="50" customWidth="1"/>
    <col min="7" max="7" width="16.8515625" style="39" customWidth="1"/>
    <col min="8" max="8" width="2.7109375" style="39" customWidth="1"/>
    <col min="9" max="16" width="9.00390625" style="39" customWidth="1"/>
    <col min="17" max="17" width="0" style="39" hidden="1" customWidth="1"/>
    <col min="18" max="16384" width="9.00390625" style="39" customWidth="1"/>
  </cols>
  <sheetData>
    <row r="1" ht="16.5">
      <c r="B1" s="85" t="s">
        <v>321</v>
      </c>
    </row>
    <row r="2" spans="2:5" ht="19.5">
      <c r="B2" s="107" t="s">
        <v>184</v>
      </c>
      <c r="D2" s="98" t="s">
        <v>182</v>
      </c>
      <c r="E2" s="98" t="s">
        <v>183</v>
      </c>
    </row>
    <row r="3" spans="4:5" ht="16.5">
      <c r="D3" s="99">
        <v>1</v>
      </c>
      <c r="E3" s="99">
        <v>4</v>
      </c>
    </row>
    <row r="4" spans="5:7" ht="21.75" customHeight="1">
      <c r="E4" s="108" t="s">
        <v>191</v>
      </c>
      <c r="F4" s="108"/>
      <c r="G4" s="108" t="s">
        <v>192</v>
      </c>
    </row>
    <row r="5" spans="2:7" ht="16.5">
      <c r="B5" s="98" t="s">
        <v>181</v>
      </c>
      <c r="C5" s="98" t="s">
        <v>3</v>
      </c>
      <c r="D5" s="98" t="s">
        <v>6</v>
      </c>
      <c r="E5" s="98" t="s">
        <v>185</v>
      </c>
      <c r="F5" s="98" t="s">
        <v>186</v>
      </c>
      <c r="G5" s="98" t="s">
        <v>187</v>
      </c>
    </row>
    <row r="6" spans="2:17" ht="16.5">
      <c r="B6" s="109">
        <v>1</v>
      </c>
      <c r="C6" s="110" t="s">
        <v>273</v>
      </c>
      <c r="D6" s="111">
        <v>92.14</v>
      </c>
      <c r="E6" s="111">
        <v>28.4</v>
      </c>
      <c r="F6" s="112" t="s">
        <v>53</v>
      </c>
      <c r="G6" s="111">
        <v>20</v>
      </c>
      <c r="I6" s="113" t="s">
        <v>188</v>
      </c>
      <c r="Q6" s="39" t="s">
        <v>26</v>
      </c>
    </row>
    <row r="7" spans="2:17" ht="16.5">
      <c r="B7" s="109">
        <v>2</v>
      </c>
      <c r="C7" s="110" t="s">
        <v>287</v>
      </c>
      <c r="D7" s="111">
        <v>86.16</v>
      </c>
      <c r="E7" s="111">
        <v>120</v>
      </c>
      <c r="F7" s="112" t="s">
        <v>54</v>
      </c>
      <c r="G7" s="111">
        <v>50</v>
      </c>
      <c r="I7" s="113" t="s">
        <v>189</v>
      </c>
      <c r="Q7" s="39" t="s">
        <v>51</v>
      </c>
    </row>
    <row r="8" spans="2:17" ht="16.5">
      <c r="B8" s="109">
        <v>3</v>
      </c>
      <c r="C8" s="114" t="s">
        <v>289</v>
      </c>
      <c r="D8" s="102">
        <v>84.16</v>
      </c>
      <c r="E8" s="102">
        <v>77.256</v>
      </c>
      <c r="F8" s="112" t="s">
        <v>53</v>
      </c>
      <c r="G8" s="102">
        <v>100</v>
      </c>
      <c r="I8" s="113" t="s">
        <v>190</v>
      </c>
      <c r="Q8" s="39" t="s">
        <v>52</v>
      </c>
    </row>
    <row r="9" spans="2:17" ht="16.5">
      <c r="B9" s="109">
        <v>4</v>
      </c>
      <c r="C9" s="114" t="s">
        <v>291</v>
      </c>
      <c r="D9" s="102">
        <v>58.03</v>
      </c>
      <c r="E9" s="102">
        <v>179.639</v>
      </c>
      <c r="F9" s="112" t="s">
        <v>53</v>
      </c>
      <c r="G9" s="102">
        <v>500</v>
      </c>
      <c r="Q9" s="39" t="s">
        <v>53</v>
      </c>
    </row>
    <row r="10" spans="2:17" ht="16.5">
      <c r="B10" s="109">
        <v>5</v>
      </c>
      <c r="C10" s="114"/>
      <c r="D10" s="102"/>
      <c r="E10" s="102"/>
      <c r="F10" s="112"/>
      <c r="G10" s="102"/>
      <c r="Q10" s="39" t="s">
        <v>54</v>
      </c>
    </row>
    <row r="11" spans="2:7" ht="16.5">
      <c r="B11" s="109">
        <v>6</v>
      </c>
      <c r="C11" s="114"/>
      <c r="D11" s="102"/>
      <c r="E11" s="102"/>
      <c r="F11" s="112"/>
      <c r="G11" s="102"/>
    </row>
    <row r="12" spans="2:7" ht="16.5">
      <c r="B12" s="109">
        <v>7</v>
      </c>
      <c r="C12" s="114"/>
      <c r="D12" s="102"/>
      <c r="E12" s="102"/>
      <c r="F12" s="112"/>
      <c r="G12" s="102"/>
    </row>
    <row r="13" spans="2:7" ht="16.5">
      <c r="B13" s="109">
        <v>8</v>
      </c>
      <c r="C13" s="114"/>
      <c r="D13" s="102"/>
      <c r="E13" s="102"/>
      <c r="F13" s="112"/>
      <c r="G13" s="102"/>
    </row>
    <row r="14" spans="2:7" ht="16.5">
      <c r="B14" s="109">
        <v>9</v>
      </c>
      <c r="C14" s="114"/>
      <c r="D14" s="102"/>
      <c r="E14" s="102"/>
      <c r="F14" s="112"/>
      <c r="G14" s="102"/>
    </row>
    <row r="15" spans="2:7" ht="16.5">
      <c r="B15" s="109">
        <v>10</v>
      </c>
      <c r="C15" s="114"/>
      <c r="D15" s="102"/>
      <c r="E15" s="102"/>
      <c r="F15" s="112"/>
      <c r="G15" s="102"/>
    </row>
    <row r="16" spans="2:7" ht="16.5">
      <c r="B16" s="109">
        <v>11</v>
      </c>
      <c r="C16" s="114"/>
      <c r="D16" s="102"/>
      <c r="E16" s="102"/>
      <c r="F16" s="112"/>
      <c r="G16" s="102"/>
    </row>
    <row r="17" spans="2:7" ht="16.5">
      <c r="B17" s="109">
        <v>12</v>
      </c>
      <c r="C17" s="114"/>
      <c r="D17" s="102"/>
      <c r="E17" s="102"/>
      <c r="F17" s="112"/>
      <c r="G17" s="102"/>
    </row>
    <row r="18" spans="2:7" ht="16.5">
      <c r="B18" s="109">
        <v>13</v>
      </c>
      <c r="C18" s="114"/>
      <c r="D18" s="102"/>
      <c r="E18" s="102"/>
      <c r="F18" s="112"/>
      <c r="G18" s="102"/>
    </row>
    <row r="19" spans="2:7" ht="16.5">
      <c r="B19" s="109">
        <v>14</v>
      </c>
      <c r="C19" s="114"/>
      <c r="D19" s="102"/>
      <c r="E19" s="102"/>
      <c r="F19" s="112"/>
      <c r="G19" s="102"/>
    </row>
    <row r="20" spans="2:7" ht="16.5">
      <c r="B20" s="109">
        <v>15</v>
      </c>
      <c r="C20" s="114"/>
      <c r="D20" s="102"/>
      <c r="E20" s="102"/>
      <c r="F20" s="112"/>
      <c r="G20" s="102"/>
    </row>
    <row r="21" spans="2:7" ht="16.5">
      <c r="B21" s="109">
        <v>16</v>
      </c>
      <c r="C21" s="114"/>
      <c r="D21" s="102"/>
      <c r="E21" s="102"/>
      <c r="F21" s="112"/>
      <c r="G21" s="102"/>
    </row>
    <row r="22" spans="2:7" ht="16.5">
      <c r="B22" s="109">
        <v>17</v>
      </c>
      <c r="C22" s="114"/>
      <c r="D22" s="102"/>
      <c r="E22" s="102"/>
      <c r="F22" s="112"/>
      <c r="G22" s="102"/>
    </row>
    <row r="23" spans="2:7" ht="16.5">
      <c r="B23" s="109">
        <v>18</v>
      </c>
      <c r="C23" s="114"/>
      <c r="D23" s="102"/>
      <c r="E23" s="102"/>
      <c r="F23" s="112"/>
      <c r="G23" s="102"/>
    </row>
    <row r="24" spans="2:7" ht="16.5">
      <c r="B24" s="109">
        <v>19</v>
      </c>
      <c r="C24" s="114"/>
      <c r="D24" s="102"/>
      <c r="E24" s="102"/>
      <c r="F24" s="112"/>
      <c r="G24" s="102"/>
    </row>
    <row r="25" spans="2:7" ht="16.5">
      <c r="B25" s="109">
        <v>20</v>
      </c>
      <c r="C25" s="114"/>
      <c r="D25" s="102"/>
      <c r="E25" s="102"/>
      <c r="F25" s="112"/>
      <c r="G25" s="102"/>
    </row>
    <row r="26" spans="2:7" ht="16.5">
      <c r="B26" s="109">
        <v>21</v>
      </c>
      <c r="C26" s="114"/>
      <c r="D26" s="102"/>
      <c r="E26" s="102"/>
      <c r="F26" s="112"/>
      <c r="G26" s="102"/>
    </row>
    <row r="27" spans="2:7" ht="16.5">
      <c r="B27" s="109">
        <v>22</v>
      </c>
      <c r="C27" s="114"/>
      <c r="D27" s="102"/>
      <c r="E27" s="102"/>
      <c r="F27" s="112"/>
      <c r="G27" s="102"/>
    </row>
    <row r="28" spans="2:7" ht="16.5">
      <c r="B28" s="109">
        <v>23</v>
      </c>
      <c r="C28" s="114"/>
      <c r="D28" s="102"/>
      <c r="E28" s="102"/>
      <c r="F28" s="112"/>
      <c r="G28" s="102"/>
    </row>
    <row r="29" spans="2:7" ht="16.5">
      <c r="B29" s="109">
        <v>24</v>
      </c>
      <c r="C29" s="114"/>
      <c r="D29" s="102"/>
      <c r="E29" s="102"/>
      <c r="F29" s="112"/>
      <c r="G29" s="102"/>
    </row>
    <row r="30" spans="2:7" ht="16.5">
      <c r="B30" s="109">
        <v>25</v>
      </c>
      <c r="C30" s="114"/>
      <c r="D30" s="102"/>
      <c r="E30" s="102"/>
      <c r="F30" s="112"/>
      <c r="G30" s="102"/>
    </row>
    <row r="31" spans="2:7" ht="16.5">
      <c r="B31" s="109">
        <v>26</v>
      </c>
      <c r="C31" s="114"/>
      <c r="D31" s="102"/>
      <c r="E31" s="102"/>
      <c r="F31" s="112"/>
      <c r="G31" s="102"/>
    </row>
    <row r="32" spans="2:7" ht="16.5">
      <c r="B32" s="109">
        <v>27</v>
      </c>
      <c r="C32" s="114"/>
      <c r="D32" s="102"/>
      <c r="E32" s="102"/>
      <c r="F32" s="112"/>
      <c r="G32" s="102"/>
    </row>
    <row r="33" spans="2:7" ht="16.5">
      <c r="B33" s="109">
        <v>28</v>
      </c>
      <c r="C33" s="114"/>
      <c r="D33" s="102"/>
      <c r="E33" s="102"/>
      <c r="F33" s="112"/>
      <c r="G33" s="102"/>
    </row>
    <row r="34" spans="2:7" ht="16.5">
      <c r="B34" s="109">
        <v>29</v>
      </c>
      <c r="C34" s="114"/>
      <c r="D34" s="102"/>
      <c r="E34" s="102"/>
      <c r="F34" s="112"/>
      <c r="G34" s="102"/>
    </row>
    <row r="35" spans="2:7" ht="16.5">
      <c r="B35" s="109">
        <v>30</v>
      </c>
      <c r="C35" s="114"/>
      <c r="D35" s="102"/>
      <c r="E35" s="102"/>
      <c r="F35" s="112"/>
      <c r="G35" s="102"/>
    </row>
    <row r="36" spans="2:7" ht="16.5">
      <c r="B36" s="109">
        <v>31</v>
      </c>
      <c r="C36" s="114"/>
      <c r="D36" s="102"/>
      <c r="E36" s="102"/>
      <c r="F36" s="112"/>
      <c r="G36" s="102"/>
    </row>
    <row r="37" spans="2:7" ht="16.5">
      <c r="B37" s="109">
        <v>32</v>
      </c>
      <c r="C37" s="114"/>
      <c r="D37" s="102"/>
      <c r="E37" s="102"/>
      <c r="F37" s="112"/>
      <c r="G37" s="102"/>
    </row>
    <row r="38" spans="2:7" ht="16.5">
      <c r="B38" s="109">
        <v>33</v>
      </c>
      <c r="C38" s="114"/>
      <c r="D38" s="102"/>
      <c r="E38" s="102"/>
      <c r="F38" s="112"/>
      <c r="G38" s="102"/>
    </row>
    <row r="39" spans="2:7" ht="16.5">
      <c r="B39" s="109">
        <v>34</v>
      </c>
      <c r="C39" s="114"/>
      <c r="D39" s="102"/>
      <c r="E39" s="102"/>
      <c r="F39" s="112"/>
      <c r="G39" s="102"/>
    </row>
    <row r="40" spans="2:7" ht="16.5">
      <c r="B40" s="109">
        <v>35</v>
      </c>
      <c r="C40" s="114"/>
      <c r="D40" s="102"/>
      <c r="E40" s="102"/>
      <c r="F40" s="112"/>
      <c r="G40" s="102"/>
    </row>
    <row r="41" spans="2:7" ht="16.5">
      <c r="B41" s="109">
        <v>36</v>
      </c>
      <c r="C41" s="114"/>
      <c r="D41" s="102"/>
      <c r="E41" s="102"/>
      <c r="F41" s="112"/>
      <c r="G41" s="102"/>
    </row>
    <row r="42" spans="2:7" ht="16.5">
      <c r="B42" s="109">
        <v>37</v>
      </c>
      <c r="C42" s="114"/>
      <c r="D42" s="102"/>
      <c r="E42" s="102"/>
      <c r="F42" s="112"/>
      <c r="G42" s="102"/>
    </row>
    <row r="43" spans="2:7" ht="16.5">
      <c r="B43" s="109">
        <v>38</v>
      </c>
      <c r="C43" s="114"/>
      <c r="D43" s="102"/>
      <c r="E43" s="102"/>
      <c r="F43" s="112"/>
      <c r="G43" s="102"/>
    </row>
    <row r="44" spans="2:7" ht="16.5">
      <c r="B44" s="109">
        <v>39</v>
      </c>
      <c r="C44" s="114"/>
      <c r="D44" s="102"/>
      <c r="E44" s="102"/>
      <c r="F44" s="112"/>
      <c r="G44" s="102"/>
    </row>
    <row r="45" spans="2:7" ht="16.5">
      <c r="B45" s="109">
        <v>40</v>
      </c>
      <c r="C45" s="114"/>
      <c r="D45" s="102"/>
      <c r="E45" s="102"/>
      <c r="F45" s="112"/>
      <c r="G45" s="102"/>
    </row>
    <row r="46" spans="2:7" ht="16.5">
      <c r="B46" s="109">
        <v>41</v>
      </c>
      <c r="C46" s="114"/>
      <c r="D46" s="102"/>
      <c r="E46" s="102"/>
      <c r="F46" s="112"/>
      <c r="G46" s="102"/>
    </row>
    <row r="47" spans="2:7" ht="16.5">
      <c r="B47" s="109">
        <v>42</v>
      </c>
      <c r="C47" s="114"/>
      <c r="D47" s="102"/>
      <c r="E47" s="102"/>
      <c r="F47" s="112"/>
      <c r="G47" s="102"/>
    </row>
    <row r="48" spans="2:7" ht="16.5">
      <c r="B48" s="109">
        <v>43</v>
      </c>
      <c r="C48" s="114"/>
      <c r="D48" s="102"/>
      <c r="E48" s="102"/>
      <c r="F48" s="112"/>
      <c r="G48" s="102"/>
    </row>
    <row r="49" spans="2:7" ht="16.5">
      <c r="B49" s="109">
        <v>44</v>
      </c>
      <c r="C49" s="114"/>
      <c r="D49" s="102"/>
      <c r="E49" s="102"/>
      <c r="F49" s="112"/>
      <c r="G49" s="102"/>
    </row>
    <row r="50" spans="2:7" ht="16.5">
      <c r="B50" s="109">
        <v>45</v>
      </c>
      <c r="C50" s="114"/>
      <c r="D50" s="102"/>
      <c r="E50" s="102"/>
      <c r="F50" s="112"/>
      <c r="G50" s="102"/>
    </row>
    <row r="51" spans="2:7" ht="16.5">
      <c r="B51" s="109">
        <v>46</v>
      </c>
      <c r="C51" s="114"/>
      <c r="D51" s="102"/>
      <c r="E51" s="102"/>
      <c r="F51" s="112"/>
      <c r="G51" s="102"/>
    </row>
    <row r="52" spans="2:7" ht="16.5">
      <c r="B52" s="109">
        <v>47</v>
      </c>
      <c r="C52" s="114"/>
      <c r="D52" s="102"/>
      <c r="E52" s="102"/>
      <c r="F52" s="112"/>
      <c r="G52" s="102"/>
    </row>
    <row r="53" spans="2:7" ht="16.5">
      <c r="B53" s="109">
        <v>48</v>
      </c>
      <c r="C53" s="114"/>
      <c r="D53" s="102"/>
      <c r="E53" s="102"/>
      <c r="F53" s="112"/>
      <c r="G53" s="102"/>
    </row>
    <row r="54" spans="2:7" ht="16.5">
      <c r="B54" s="109">
        <v>49</v>
      </c>
      <c r="C54" s="114"/>
      <c r="D54" s="102"/>
      <c r="E54" s="102"/>
      <c r="F54" s="112"/>
      <c r="G54" s="102"/>
    </row>
    <row r="55" spans="2:7" ht="16.5">
      <c r="B55" s="109">
        <v>50</v>
      </c>
      <c r="C55" s="114"/>
      <c r="D55" s="102"/>
      <c r="E55" s="102"/>
      <c r="F55" s="112"/>
      <c r="G55" s="102"/>
    </row>
    <row r="56" spans="2:7" ht="16.5">
      <c r="B56" s="109">
        <v>51</v>
      </c>
      <c r="C56" s="114"/>
      <c r="D56" s="102"/>
      <c r="E56" s="102"/>
      <c r="F56" s="112"/>
      <c r="G56" s="102"/>
    </row>
    <row r="57" spans="2:7" ht="16.5">
      <c r="B57" s="109">
        <v>52</v>
      </c>
      <c r="C57" s="114"/>
      <c r="D57" s="102"/>
      <c r="E57" s="102"/>
      <c r="F57" s="112"/>
      <c r="G57" s="102"/>
    </row>
    <row r="58" spans="2:7" ht="16.5">
      <c r="B58" s="109">
        <v>53</v>
      </c>
      <c r="C58" s="114"/>
      <c r="D58" s="102"/>
      <c r="E58" s="102"/>
      <c r="F58" s="112"/>
      <c r="G58" s="102"/>
    </row>
    <row r="59" spans="2:7" ht="16.5">
      <c r="B59" s="109">
        <v>54</v>
      </c>
      <c r="C59" s="114"/>
      <c r="D59" s="102"/>
      <c r="E59" s="102"/>
      <c r="F59" s="112"/>
      <c r="G59" s="102"/>
    </row>
    <row r="60" spans="2:7" ht="16.5">
      <c r="B60" s="109">
        <v>55</v>
      </c>
      <c r="C60" s="114"/>
      <c r="D60" s="102"/>
      <c r="E60" s="102"/>
      <c r="F60" s="112"/>
      <c r="G60" s="102"/>
    </row>
    <row r="61" spans="2:7" ht="16.5">
      <c r="B61" s="109">
        <v>56</v>
      </c>
      <c r="C61" s="114"/>
      <c r="D61" s="102"/>
      <c r="E61" s="102"/>
      <c r="F61" s="112"/>
      <c r="G61" s="102"/>
    </row>
    <row r="62" spans="2:7" ht="16.5">
      <c r="B62" s="109">
        <v>57</v>
      </c>
      <c r="C62" s="114"/>
      <c r="D62" s="102"/>
      <c r="E62" s="102"/>
      <c r="F62" s="112"/>
      <c r="G62" s="102"/>
    </row>
    <row r="63" spans="2:7" ht="16.5">
      <c r="B63" s="109">
        <v>58</v>
      </c>
      <c r="C63" s="114"/>
      <c r="D63" s="102"/>
      <c r="E63" s="102"/>
      <c r="F63" s="112"/>
      <c r="G63" s="102"/>
    </row>
    <row r="64" spans="2:7" ht="16.5">
      <c r="B64" s="109">
        <v>59</v>
      </c>
      <c r="C64" s="114"/>
      <c r="D64" s="102"/>
      <c r="E64" s="102"/>
      <c r="F64" s="112"/>
      <c r="G64" s="102"/>
    </row>
    <row r="65" spans="2:7" ht="16.5">
      <c r="B65" s="109">
        <v>60</v>
      </c>
      <c r="C65" s="114"/>
      <c r="D65" s="102"/>
      <c r="E65" s="102"/>
      <c r="F65" s="112"/>
      <c r="G65" s="102"/>
    </row>
    <row r="66" spans="2:7" ht="16.5">
      <c r="B66" s="109">
        <v>61</v>
      </c>
      <c r="C66" s="114"/>
      <c r="D66" s="102"/>
      <c r="E66" s="102"/>
      <c r="F66" s="112"/>
      <c r="G66" s="102"/>
    </row>
    <row r="67" spans="2:7" ht="16.5">
      <c r="B67" s="109">
        <v>62</v>
      </c>
      <c r="C67" s="114"/>
      <c r="D67" s="102"/>
      <c r="E67" s="102"/>
      <c r="F67" s="112"/>
      <c r="G67" s="102"/>
    </row>
    <row r="68" spans="2:7" ht="16.5">
      <c r="B68" s="109">
        <v>63</v>
      </c>
      <c r="C68" s="114"/>
      <c r="D68" s="102"/>
      <c r="E68" s="102"/>
      <c r="F68" s="112"/>
      <c r="G68" s="102"/>
    </row>
    <row r="69" spans="2:7" ht="16.5">
      <c r="B69" s="109">
        <v>64</v>
      </c>
      <c r="C69" s="114"/>
      <c r="D69" s="102"/>
      <c r="E69" s="102"/>
      <c r="F69" s="112"/>
      <c r="G69" s="102"/>
    </row>
    <row r="70" spans="2:7" ht="16.5">
      <c r="B70" s="109">
        <v>65</v>
      </c>
      <c r="C70" s="114"/>
      <c r="D70" s="102"/>
      <c r="E70" s="102"/>
      <c r="F70" s="112"/>
      <c r="G70" s="102"/>
    </row>
    <row r="71" spans="2:7" ht="16.5">
      <c r="B71" s="109">
        <v>66</v>
      </c>
      <c r="C71" s="114"/>
      <c r="D71" s="102"/>
      <c r="E71" s="102"/>
      <c r="F71" s="112"/>
      <c r="G71" s="102"/>
    </row>
    <row r="72" spans="2:7" ht="16.5">
      <c r="B72" s="109">
        <v>67</v>
      </c>
      <c r="C72" s="114"/>
      <c r="D72" s="102"/>
      <c r="E72" s="102"/>
      <c r="F72" s="112"/>
      <c r="G72" s="102"/>
    </row>
    <row r="73" spans="2:7" ht="16.5">
      <c r="B73" s="109">
        <v>68</v>
      </c>
      <c r="C73" s="114"/>
      <c r="D73" s="102"/>
      <c r="E73" s="102"/>
      <c r="F73" s="112"/>
      <c r="G73" s="102"/>
    </row>
    <row r="74" spans="2:7" ht="16.5">
      <c r="B74" s="109">
        <v>69</v>
      </c>
      <c r="C74" s="114"/>
      <c r="D74" s="102"/>
      <c r="E74" s="102"/>
      <c r="F74" s="112"/>
      <c r="G74" s="102"/>
    </row>
    <row r="75" spans="2:7" ht="16.5">
      <c r="B75" s="109">
        <v>70</v>
      </c>
      <c r="C75" s="114"/>
      <c r="D75" s="102"/>
      <c r="E75" s="102"/>
      <c r="F75" s="112"/>
      <c r="G75" s="102"/>
    </row>
    <row r="76" spans="2:7" ht="16.5">
      <c r="B76" s="109">
        <v>71</v>
      </c>
      <c r="C76" s="114"/>
      <c r="D76" s="102"/>
      <c r="E76" s="102"/>
      <c r="F76" s="112"/>
      <c r="G76" s="102"/>
    </row>
    <row r="77" spans="2:7" ht="16.5">
      <c r="B77" s="109">
        <v>72</v>
      </c>
      <c r="C77" s="114"/>
      <c r="D77" s="102"/>
      <c r="E77" s="102"/>
      <c r="F77" s="112"/>
      <c r="G77" s="102"/>
    </row>
    <row r="78" spans="2:7" ht="16.5">
      <c r="B78" s="109">
        <v>73</v>
      </c>
      <c r="C78" s="114"/>
      <c r="D78" s="102"/>
      <c r="E78" s="102"/>
      <c r="F78" s="112"/>
      <c r="G78" s="102"/>
    </row>
    <row r="79" spans="2:7" ht="16.5">
      <c r="B79" s="109">
        <v>74</v>
      </c>
      <c r="C79" s="114"/>
      <c r="D79" s="102"/>
      <c r="E79" s="102"/>
      <c r="F79" s="112"/>
      <c r="G79" s="102"/>
    </row>
    <row r="80" spans="2:7" ht="16.5">
      <c r="B80" s="109">
        <v>75</v>
      </c>
      <c r="C80" s="114"/>
      <c r="D80" s="102"/>
      <c r="E80" s="102"/>
      <c r="F80" s="112"/>
      <c r="G80" s="102"/>
    </row>
    <row r="81" spans="2:7" ht="16.5">
      <c r="B81" s="109">
        <v>76</v>
      </c>
      <c r="C81" s="114"/>
      <c r="D81" s="102"/>
      <c r="E81" s="102"/>
      <c r="F81" s="112"/>
      <c r="G81" s="102"/>
    </row>
    <row r="82" spans="2:7" ht="16.5">
      <c r="B82" s="109">
        <v>77</v>
      </c>
      <c r="C82" s="114"/>
      <c r="D82" s="102"/>
      <c r="E82" s="102"/>
      <c r="F82" s="112"/>
      <c r="G82" s="102"/>
    </row>
    <row r="83" spans="2:7" ht="16.5">
      <c r="B83" s="109">
        <v>78</v>
      </c>
      <c r="C83" s="114"/>
      <c r="D83" s="102"/>
      <c r="E83" s="102"/>
      <c r="F83" s="112"/>
      <c r="G83" s="102"/>
    </row>
    <row r="84" spans="2:7" ht="16.5">
      <c r="B84" s="109">
        <v>79</v>
      </c>
      <c r="C84" s="114"/>
      <c r="D84" s="102"/>
      <c r="E84" s="102"/>
      <c r="F84" s="112"/>
      <c r="G84" s="102"/>
    </row>
    <row r="85" spans="2:7" ht="16.5">
      <c r="B85" s="109">
        <v>80</v>
      </c>
      <c r="C85" s="114"/>
      <c r="D85" s="102"/>
      <c r="E85" s="102"/>
      <c r="F85" s="112"/>
      <c r="G85" s="102"/>
    </row>
    <row r="86" spans="2:7" ht="16.5">
      <c r="B86" s="109">
        <v>81</v>
      </c>
      <c r="C86" s="114"/>
      <c r="D86" s="102"/>
      <c r="E86" s="102"/>
      <c r="F86" s="112"/>
      <c r="G86" s="102"/>
    </row>
    <row r="87" spans="2:7" ht="16.5">
      <c r="B87" s="109">
        <v>82</v>
      </c>
      <c r="C87" s="114"/>
      <c r="D87" s="102"/>
      <c r="E87" s="102"/>
      <c r="F87" s="112"/>
      <c r="G87" s="102"/>
    </row>
    <row r="88" spans="2:7" ht="16.5">
      <c r="B88" s="109">
        <v>83</v>
      </c>
      <c r="C88" s="114"/>
      <c r="D88" s="102"/>
      <c r="E88" s="102"/>
      <c r="F88" s="112"/>
      <c r="G88" s="102"/>
    </row>
    <row r="89" spans="2:7" ht="16.5">
      <c r="B89" s="109">
        <v>84</v>
      </c>
      <c r="C89" s="114"/>
      <c r="D89" s="102"/>
      <c r="E89" s="102"/>
      <c r="F89" s="112"/>
      <c r="G89" s="102"/>
    </row>
    <row r="90" spans="2:7" ht="16.5">
      <c r="B90" s="109">
        <v>85</v>
      </c>
      <c r="C90" s="114"/>
      <c r="D90" s="102"/>
      <c r="E90" s="102"/>
      <c r="F90" s="112"/>
      <c r="G90" s="102"/>
    </row>
    <row r="91" spans="2:7" ht="16.5">
      <c r="B91" s="109">
        <v>86</v>
      </c>
      <c r="C91" s="114"/>
      <c r="D91" s="102"/>
      <c r="E91" s="102"/>
      <c r="F91" s="112"/>
      <c r="G91" s="102"/>
    </row>
    <row r="92" spans="2:7" ht="16.5">
      <c r="B92" s="109">
        <v>87</v>
      </c>
      <c r="C92" s="114"/>
      <c r="D92" s="102"/>
      <c r="E92" s="102"/>
      <c r="F92" s="112"/>
      <c r="G92" s="102"/>
    </row>
    <row r="93" spans="2:7" ht="16.5">
      <c r="B93" s="109">
        <v>88</v>
      </c>
      <c r="C93" s="114"/>
      <c r="D93" s="102"/>
      <c r="E93" s="102"/>
      <c r="F93" s="112"/>
      <c r="G93" s="102"/>
    </row>
    <row r="94" spans="2:7" ht="16.5">
      <c r="B94" s="109">
        <v>89</v>
      </c>
      <c r="C94" s="114"/>
      <c r="D94" s="102"/>
      <c r="E94" s="102"/>
      <c r="F94" s="112"/>
      <c r="G94" s="102"/>
    </row>
    <row r="95" spans="2:7" ht="16.5">
      <c r="B95" s="109">
        <v>90</v>
      </c>
      <c r="C95" s="114"/>
      <c r="D95" s="102"/>
      <c r="E95" s="102"/>
      <c r="F95" s="112"/>
      <c r="G95" s="102"/>
    </row>
    <row r="96" spans="2:7" ht="16.5">
      <c r="B96" s="109">
        <v>91</v>
      </c>
      <c r="C96" s="114"/>
      <c r="D96" s="102"/>
      <c r="E96" s="102"/>
      <c r="F96" s="112"/>
      <c r="G96" s="102"/>
    </row>
    <row r="97" spans="2:7" ht="16.5">
      <c r="B97" s="109">
        <v>92</v>
      </c>
      <c r="C97" s="114"/>
      <c r="D97" s="102"/>
      <c r="E97" s="102"/>
      <c r="F97" s="112"/>
      <c r="G97" s="102"/>
    </row>
    <row r="98" spans="2:7" ht="16.5">
      <c r="B98" s="109">
        <v>93</v>
      </c>
      <c r="C98" s="114"/>
      <c r="D98" s="102"/>
      <c r="E98" s="102"/>
      <c r="F98" s="112"/>
      <c r="G98" s="102"/>
    </row>
    <row r="99" spans="2:7" ht="16.5">
      <c r="B99" s="109">
        <v>94</v>
      </c>
      <c r="C99" s="114"/>
      <c r="D99" s="102"/>
      <c r="E99" s="102"/>
      <c r="F99" s="112"/>
      <c r="G99" s="102"/>
    </row>
    <row r="100" spans="2:7" ht="16.5">
      <c r="B100" s="109">
        <v>95</v>
      </c>
      <c r="C100" s="114"/>
      <c r="D100" s="102"/>
      <c r="E100" s="102"/>
      <c r="F100" s="112"/>
      <c r="G100" s="102"/>
    </row>
    <row r="101" spans="2:7" ht="16.5">
      <c r="B101" s="109">
        <v>96</v>
      </c>
      <c r="C101" s="114"/>
      <c r="D101" s="102"/>
      <c r="E101" s="102"/>
      <c r="F101" s="112"/>
      <c r="G101" s="102"/>
    </row>
    <row r="102" spans="2:7" ht="16.5">
      <c r="B102" s="109">
        <v>97</v>
      </c>
      <c r="C102" s="114"/>
      <c r="D102" s="102"/>
      <c r="E102" s="102"/>
      <c r="F102" s="112"/>
      <c r="G102" s="102"/>
    </row>
    <row r="103" spans="2:7" ht="16.5">
      <c r="B103" s="109">
        <v>98</v>
      </c>
      <c r="C103" s="114"/>
      <c r="D103" s="102"/>
      <c r="E103" s="102"/>
      <c r="F103" s="112"/>
      <c r="G103" s="102"/>
    </row>
    <row r="104" spans="2:7" ht="16.5">
      <c r="B104" s="109">
        <v>99</v>
      </c>
      <c r="C104" s="114"/>
      <c r="D104" s="102"/>
      <c r="E104" s="102"/>
      <c r="F104" s="112"/>
      <c r="G104" s="102"/>
    </row>
    <row r="105" spans="2:7" ht="16.5">
      <c r="B105" s="109">
        <v>100</v>
      </c>
      <c r="C105" s="114"/>
      <c r="D105" s="102"/>
      <c r="E105" s="102"/>
      <c r="F105" s="112"/>
      <c r="G105" s="102"/>
    </row>
    <row r="106" spans="2:7" ht="16.5">
      <c r="B106" s="109">
        <v>101</v>
      </c>
      <c r="C106" s="114"/>
      <c r="D106" s="102"/>
      <c r="E106" s="102"/>
      <c r="F106" s="112"/>
      <c r="G106" s="102"/>
    </row>
    <row r="107" spans="2:7" ht="16.5">
      <c r="B107" s="109">
        <v>102</v>
      </c>
      <c r="C107" s="114"/>
      <c r="D107" s="102"/>
      <c r="E107" s="102"/>
      <c r="F107" s="112"/>
      <c r="G107" s="102"/>
    </row>
    <row r="108" spans="2:7" ht="16.5">
      <c r="B108" s="109">
        <v>103</v>
      </c>
      <c r="C108" s="114"/>
      <c r="D108" s="102"/>
      <c r="E108" s="102"/>
      <c r="F108" s="112"/>
      <c r="G108" s="102"/>
    </row>
    <row r="109" spans="2:7" ht="16.5">
      <c r="B109" s="109">
        <v>104</v>
      </c>
      <c r="C109" s="114"/>
      <c r="D109" s="102"/>
      <c r="E109" s="102"/>
      <c r="F109" s="112"/>
      <c r="G109" s="102"/>
    </row>
    <row r="110" spans="2:7" ht="16.5">
      <c r="B110" s="109">
        <v>105</v>
      </c>
      <c r="C110" s="114"/>
      <c r="D110" s="102"/>
      <c r="E110" s="102"/>
      <c r="F110" s="112"/>
      <c r="G110" s="102"/>
    </row>
    <row r="111" spans="2:7" ht="16.5">
      <c r="B111" s="109">
        <v>106</v>
      </c>
      <c r="C111" s="114"/>
      <c r="D111" s="102"/>
      <c r="E111" s="102"/>
      <c r="F111" s="112"/>
      <c r="G111" s="102"/>
    </row>
    <row r="112" spans="2:7" ht="16.5">
      <c r="B112" s="109">
        <v>107</v>
      </c>
      <c r="C112" s="114"/>
      <c r="D112" s="102"/>
      <c r="E112" s="102"/>
      <c r="F112" s="112"/>
      <c r="G112" s="102"/>
    </row>
    <row r="113" spans="2:7" ht="16.5">
      <c r="B113" s="109">
        <v>108</v>
      </c>
      <c r="C113" s="114"/>
      <c r="D113" s="102"/>
      <c r="E113" s="102"/>
      <c r="F113" s="112"/>
      <c r="G113" s="102"/>
    </row>
    <row r="114" spans="2:7" ht="16.5">
      <c r="B114" s="109">
        <v>109</v>
      </c>
      <c r="C114" s="114"/>
      <c r="D114" s="102"/>
      <c r="E114" s="102"/>
      <c r="F114" s="112"/>
      <c r="G114" s="102"/>
    </row>
    <row r="115" spans="2:7" ht="16.5">
      <c r="B115" s="109">
        <v>110</v>
      </c>
      <c r="C115" s="114"/>
      <c r="D115" s="102"/>
      <c r="E115" s="102"/>
      <c r="F115" s="112"/>
      <c r="G115" s="102"/>
    </row>
    <row r="116" spans="2:7" ht="16.5">
      <c r="B116" s="109">
        <v>111</v>
      </c>
      <c r="C116" s="114"/>
      <c r="D116" s="102"/>
      <c r="E116" s="102"/>
      <c r="F116" s="112"/>
      <c r="G116" s="102"/>
    </row>
    <row r="117" spans="2:7" ht="16.5">
      <c r="B117" s="109">
        <v>112</v>
      </c>
      <c r="C117" s="114"/>
      <c r="D117" s="102"/>
      <c r="E117" s="102"/>
      <c r="F117" s="112"/>
      <c r="G117" s="102"/>
    </row>
    <row r="118" spans="2:7" ht="16.5">
      <c r="B118" s="109">
        <v>113</v>
      </c>
      <c r="C118" s="114"/>
      <c r="D118" s="102"/>
      <c r="E118" s="102"/>
      <c r="F118" s="112"/>
      <c r="G118" s="102"/>
    </row>
    <row r="119" spans="2:7" ht="16.5">
      <c r="B119" s="109">
        <v>114</v>
      </c>
      <c r="C119" s="114"/>
      <c r="D119" s="102"/>
      <c r="E119" s="102"/>
      <c r="F119" s="112"/>
      <c r="G119" s="102"/>
    </row>
    <row r="120" spans="2:7" ht="16.5">
      <c r="B120" s="109">
        <v>115</v>
      </c>
      <c r="C120" s="114"/>
      <c r="D120" s="102"/>
      <c r="E120" s="102"/>
      <c r="F120" s="112"/>
      <c r="G120" s="102"/>
    </row>
    <row r="121" spans="2:7" ht="16.5">
      <c r="B121" s="109">
        <v>116</v>
      </c>
      <c r="C121" s="114"/>
      <c r="D121" s="102"/>
      <c r="E121" s="102"/>
      <c r="F121" s="112"/>
      <c r="G121" s="102"/>
    </row>
    <row r="122" spans="2:7" ht="16.5">
      <c r="B122" s="109">
        <v>117</v>
      </c>
      <c r="C122" s="114"/>
      <c r="D122" s="102"/>
      <c r="E122" s="102"/>
      <c r="F122" s="112"/>
      <c r="G122" s="102"/>
    </row>
    <row r="123" spans="2:7" ht="16.5">
      <c r="B123" s="109">
        <v>118</v>
      </c>
      <c r="C123" s="114"/>
      <c r="D123" s="102"/>
      <c r="E123" s="102"/>
      <c r="F123" s="112"/>
      <c r="G123" s="102"/>
    </row>
    <row r="124" spans="2:7" ht="16.5">
      <c r="B124" s="109">
        <v>119</v>
      </c>
      <c r="C124" s="114"/>
      <c r="D124" s="102"/>
      <c r="E124" s="102"/>
      <c r="F124" s="112"/>
      <c r="G124" s="102"/>
    </row>
    <row r="125" spans="2:7" ht="16.5">
      <c r="B125" s="109">
        <v>120</v>
      </c>
      <c r="C125" s="114"/>
      <c r="D125" s="102"/>
      <c r="E125" s="102"/>
      <c r="F125" s="112"/>
      <c r="G125" s="102"/>
    </row>
    <row r="126" spans="2:7" ht="16.5">
      <c r="B126" s="109">
        <v>121</v>
      </c>
      <c r="C126" s="114"/>
      <c r="D126" s="102"/>
      <c r="E126" s="102"/>
      <c r="F126" s="112"/>
      <c r="G126" s="102"/>
    </row>
    <row r="127" spans="2:7" ht="16.5">
      <c r="B127" s="109">
        <v>122</v>
      </c>
      <c r="C127" s="114"/>
      <c r="D127" s="102"/>
      <c r="E127" s="102"/>
      <c r="F127" s="112"/>
      <c r="G127" s="102"/>
    </row>
    <row r="128" spans="2:7" ht="16.5">
      <c r="B128" s="109">
        <v>123</v>
      </c>
      <c r="C128" s="114"/>
      <c r="D128" s="102"/>
      <c r="E128" s="102"/>
      <c r="F128" s="112"/>
      <c r="G128" s="102"/>
    </row>
    <row r="129" spans="2:7" ht="16.5">
      <c r="B129" s="109">
        <v>124</v>
      </c>
      <c r="C129" s="114"/>
      <c r="D129" s="102"/>
      <c r="E129" s="102"/>
      <c r="F129" s="112"/>
      <c r="G129" s="102"/>
    </row>
    <row r="130" spans="2:7" ht="16.5">
      <c r="B130" s="109">
        <v>125</v>
      </c>
      <c r="C130" s="114"/>
      <c r="D130" s="102"/>
      <c r="E130" s="102"/>
      <c r="F130" s="112"/>
      <c r="G130" s="102"/>
    </row>
    <row r="131" spans="2:7" ht="16.5">
      <c r="B131" s="109">
        <v>126</v>
      </c>
      <c r="C131" s="114"/>
      <c r="D131" s="102"/>
      <c r="E131" s="102"/>
      <c r="F131" s="112"/>
      <c r="G131" s="102"/>
    </row>
    <row r="132" spans="2:7" ht="16.5">
      <c r="B132" s="109">
        <v>127</v>
      </c>
      <c r="C132" s="114"/>
      <c r="D132" s="102"/>
      <c r="E132" s="102"/>
      <c r="F132" s="112"/>
      <c r="G132" s="102"/>
    </row>
    <row r="133" spans="2:7" ht="16.5">
      <c r="B133" s="109">
        <v>128</v>
      </c>
      <c r="C133" s="114"/>
      <c r="D133" s="102"/>
      <c r="E133" s="102"/>
      <c r="F133" s="112"/>
      <c r="G133" s="102"/>
    </row>
    <row r="134" spans="2:7" ht="16.5">
      <c r="B134" s="109">
        <v>129</v>
      </c>
      <c r="C134" s="114"/>
      <c r="D134" s="102"/>
      <c r="E134" s="102"/>
      <c r="F134" s="112"/>
      <c r="G134" s="102"/>
    </row>
    <row r="135" spans="2:7" ht="16.5">
      <c r="B135" s="109">
        <v>130</v>
      </c>
      <c r="C135" s="114"/>
      <c r="D135" s="102"/>
      <c r="E135" s="102"/>
      <c r="F135" s="112"/>
      <c r="G135" s="102"/>
    </row>
    <row r="136" spans="2:7" ht="16.5">
      <c r="B136" s="109">
        <v>131</v>
      </c>
      <c r="C136" s="114"/>
      <c r="D136" s="102"/>
      <c r="E136" s="102"/>
      <c r="F136" s="112"/>
      <c r="G136" s="102"/>
    </row>
    <row r="137" spans="2:7" ht="16.5">
      <c r="B137" s="109">
        <v>132</v>
      </c>
      <c r="C137" s="114"/>
      <c r="D137" s="102"/>
      <c r="E137" s="102"/>
      <c r="F137" s="112"/>
      <c r="G137" s="102"/>
    </row>
    <row r="138" spans="2:7" ht="16.5">
      <c r="B138" s="109">
        <v>133</v>
      </c>
      <c r="C138" s="114"/>
      <c r="D138" s="102"/>
      <c r="E138" s="102"/>
      <c r="F138" s="112"/>
      <c r="G138" s="102"/>
    </row>
    <row r="139" spans="2:7" ht="16.5">
      <c r="B139" s="109">
        <v>134</v>
      </c>
      <c r="C139" s="114"/>
      <c r="D139" s="102"/>
      <c r="E139" s="102"/>
      <c r="F139" s="112"/>
      <c r="G139" s="102"/>
    </row>
    <row r="140" spans="2:7" ht="16.5">
      <c r="B140" s="109">
        <v>135</v>
      </c>
      <c r="C140" s="114"/>
      <c r="D140" s="102"/>
      <c r="E140" s="102"/>
      <c r="F140" s="112"/>
      <c r="G140" s="102"/>
    </row>
    <row r="141" spans="2:7" ht="16.5">
      <c r="B141" s="109">
        <v>136</v>
      </c>
      <c r="C141" s="114"/>
      <c r="D141" s="102"/>
      <c r="E141" s="102"/>
      <c r="F141" s="112"/>
      <c r="G141" s="102"/>
    </row>
    <row r="142" spans="2:7" ht="16.5">
      <c r="B142" s="109">
        <v>137</v>
      </c>
      <c r="C142" s="114"/>
      <c r="D142" s="102"/>
      <c r="E142" s="102"/>
      <c r="F142" s="112"/>
      <c r="G142" s="102"/>
    </row>
    <row r="143" spans="2:7" ht="16.5">
      <c r="B143" s="109">
        <v>138</v>
      </c>
      <c r="C143" s="114"/>
      <c r="D143" s="102"/>
      <c r="E143" s="102"/>
      <c r="F143" s="112"/>
      <c r="G143" s="102"/>
    </row>
    <row r="144" spans="2:7" ht="16.5">
      <c r="B144" s="109">
        <v>139</v>
      </c>
      <c r="C144" s="114"/>
      <c r="D144" s="102"/>
      <c r="E144" s="102"/>
      <c r="F144" s="112"/>
      <c r="G144" s="102"/>
    </row>
    <row r="145" spans="2:7" ht="16.5">
      <c r="B145" s="109">
        <v>140</v>
      </c>
      <c r="C145" s="114"/>
      <c r="D145" s="102"/>
      <c r="E145" s="102"/>
      <c r="F145" s="112"/>
      <c r="G145" s="102"/>
    </row>
    <row r="146" spans="2:7" ht="16.5">
      <c r="B146" s="109">
        <v>141</v>
      </c>
      <c r="C146" s="114"/>
      <c r="D146" s="102"/>
      <c r="E146" s="102"/>
      <c r="F146" s="112"/>
      <c r="G146" s="102"/>
    </row>
    <row r="147" spans="2:7" ht="16.5">
      <c r="B147" s="109">
        <v>142</v>
      </c>
      <c r="C147" s="114"/>
      <c r="D147" s="102"/>
      <c r="E147" s="102"/>
      <c r="F147" s="112"/>
      <c r="G147" s="102"/>
    </row>
    <row r="148" spans="2:7" ht="16.5">
      <c r="B148" s="109">
        <v>143</v>
      </c>
      <c r="C148" s="114"/>
      <c r="D148" s="102"/>
      <c r="E148" s="102"/>
      <c r="F148" s="112"/>
      <c r="G148" s="102"/>
    </row>
    <row r="149" spans="2:7" ht="16.5">
      <c r="B149" s="109">
        <v>144</v>
      </c>
      <c r="C149" s="114"/>
      <c r="D149" s="102"/>
      <c r="E149" s="102"/>
      <c r="F149" s="112"/>
      <c r="G149" s="102"/>
    </row>
    <row r="150" spans="2:7" ht="16.5">
      <c r="B150" s="109">
        <v>145</v>
      </c>
      <c r="C150" s="114"/>
      <c r="D150" s="102"/>
      <c r="E150" s="102"/>
      <c r="F150" s="112"/>
      <c r="G150" s="102"/>
    </row>
    <row r="151" spans="2:7" ht="16.5">
      <c r="B151" s="109">
        <v>146</v>
      </c>
      <c r="C151" s="114"/>
      <c r="D151" s="102"/>
      <c r="E151" s="102"/>
      <c r="F151" s="112"/>
      <c r="G151" s="102"/>
    </row>
    <row r="152" spans="2:7" ht="16.5">
      <c r="B152" s="109">
        <v>147</v>
      </c>
      <c r="C152" s="114"/>
      <c r="D152" s="102"/>
      <c r="E152" s="102"/>
      <c r="F152" s="112"/>
      <c r="G152" s="102"/>
    </row>
    <row r="153" spans="2:7" ht="16.5">
      <c r="B153" s="109">
        <v>148</v>
      </c>
      <c r="C153" s="114"/>
      <c r="D153" s="102"/>
      <c r="E153" s="102"/>
      <c r="F153" s="112"/>
      <c r="G153" s="102"/>
    </row>
    <row r="154" spans="2:7" ht="16.5">
      <c r="B154" s="109">
        <v>149</v>
      </c>
      <c r="C154" s="114"/>
      <c r="D154" s="102"/>
      <c r="E154" s="102"/>
      <c r="F154" s="112"/>
      <c r="G154" s="102"/>
    </row>
    <row r="155" spans="2:7" ht="16.5">
      <c r="B155" s="109">
        <v>150</v>
      </c>
      <c r="C155" s="114"/>
      <c r="D155" s="102"/>
      <c r="E155" s="102"/>
      <c r="F155" s="112"/>
      <c r="G155" s="102"/>
    </row>
    <row r="156" spans="2:7" ht="16.5">
      <c r="B156" s="109">
        <v>151</v>
      </c>
      <c r="C156" s="114"/>
      <c r="D156" s="102"/>
      <c r="E156" s="102"/>
      <c r="F156" s="112"/>
      <c r="G156" s="102"/>
    </row>
    <row r="157" spans="2:7" ht="16.5">
      <c r="B157" s="109">
        <v>152</v>
      </c>
      <c r="C157" s="114"/>
      <c r="D157" s="102"/>
      <c r="E157" s="102"/>
      <c r="F157" s="112"/>
      <c r="G157" s="102"/>
    </row>
    <row r="158" spans="2:7" ht="16.5">
      <c r="B158" s="109">
        <v>153</v>
      </c>
      <c r="C158" s="114"/>
      <c r="D158" s="102"/>
      <c r="E158" s="102"/>
      <c r="F158" s="112"/>
      <c r="G158" s="102"/>
    </row>
    <row r="159" spans="2:7" ht="16.5">
      <c r="B159" s="109">
        <v>154</v>
      </c>
      <c r="C159" s="114"/>
      <c r="D159" s="102"/>
      <c r="E159" s="102"/>
      <c r="F159" s="112"/>
      <c r="G159" s="102"/>
    </row>
    <row r="160" spans="2:7" ht="16.5">
      <c r="B160" s="109">
        <v>155</v>
      </c>
      <c r="C160" s="114"/>
      <c r="D160" s="102"/>
      <c r="E160" s="102"/>
      <c r="F160" s="112"/>
      <c r="G160" s="102"/>
    </row>
    <row r="161" spans="2:7" ht="16.5">
      <c r="B161" s="109">
        <v>156</v>
      </c>
      <c r="C161" s="114"/>
      <c r="D161" s="102"/>
      <c r="E161" s="102"/>
      <c r="F161" s="112"/>
      <c r="G161" s="102"/>
    </row>
    <row r="162" spans="2:7" ht="16.5">
      <c r="B162" s="109">
        <v>157</v>
      </c>
      <c r="C162" s="114"/>
      <c r="D162" s="102"/>
      <c r="E162" s="102"/>
      <c r="F162" s="112"/>
      <c r="G162" s="102"/>
    </row>
    <row r="163" spans="2:7" ht="16.5">
      <c r="B163" s="109">
        <v>158</v>
      </c>
      <c r="C163" s="114"/>
      <c r="D163" s="102"/>
      <c r="E163" s="102"/>
      <c r="F163" s="112"/>
      <c r="G163" s="102"/>
    </row>
    <row r="164" spans="2:7" ht="16.5">
      <c r="B164" s="109">
        <v>159</v>
      </c>
      <c r="C164" s="114"/>
      <c r="D164" s="102"/>
      <c r="E164" s="102"/>
      <c r="F164" s="112"/>
      <c r="G164" s="102"/>
    </row>
    <row r="165" spans="2:7" ht="16.5">
      <c r="B165" s="109">
        <v>160</v>
      </c>
      <c r="C165" s="114"/>
      <c r="D165" s="102"/>
      <c r="E165" s="102"/>
      <c r="F165" s="112"/>
      <c r="G165" s="102"/>
    </row>
    <row r="166" spans="2:7" ht="16.5">
      <c r="B166" s="109">
        <v>161</v>
      </c>
      <c r="C166" s="114"/>
      <c r="D166" s="102"/>
      <c r="E166" s="102"/>
      <c r="F166" s="112"/>
      <c r="G166" s="102"/>
    </row>
    <row r="167" spans="2:7" ht="16.5">
      <c r="B167" s="109">
        <v>162</v>
      </c>
      <c r="C167" s="114"/>
      <c r="D167" s="102"/>
      <c r="E167" s="102"/>
      <c r="F167" s="112"/>
      <c r="G167" s="102"/>
    </row>
    <row r="168" spans="2:7" ht="16.5">
      <c r="B168" s="109">
        <v>163</v>
      </c>
      <c r="C168" s="114"/>
      <c r="D168" s="102"/>
      <c r="E168" s="102"/>
      <c r="F168" s="112"/>
      <c r="G168" s="102"/>
    </row>
    <row r="169" spans="2:7" ht="16.5">
      <c r="B169" s="109">
        <v>164</v>
      </c>
      <c r="C169" s="114"/>
      <c r="D169" s="102"/>
      <c r="E169" s="102"/>
      <c r="F169" s="112"/>
      <c r="G169" s="102"/>
    </row>
    <row r="170" spans="2:7" ht="16.5">
      <c r="B170" s="109">
        <v>165</v>
      </c>
      <c r="C170" s="114"/>
      <c r="D170" s="102"/>
      <c r="E170" s="102"/>
      <c r="F170" s="112"/>
      <c r="G170" s="102"/>
    </row>
    <row r="171" spans="2:7" ht="16.5">
      <c r="B171" s="109">
        <v>166</v>
      </c>
      <c r="C171" s="114"/>
      <c r="D171" s="102"/>
      <c r="E171" s="102"/>
      <c r="F171" s="112"/>
      <c r="G171" s="102"/>
    </row>
    <row r="172" spans="2:7" ht="16.5">
      <c r="B172" s="109">
        <v>167</v>
      </c>
      <c r="C172" s="114"/>
      <c r="D172" s="102"/>
      <c r="E172" s="102"/>
      <c r="F172" s="112"/>
      <c r="G172" s="102"/>
    </row>
    <row r="173" spans="2:7" ht="16.5">
      <c r="B173" s="109">
        <v>168</v>
      </c>
      <c r="C173" s="114"/>
      <c r="D173" s="102"/>
      <c r="E173" s="102"/>
      <c r="F173" s="112"/>
      <c r="G173" s="102"/>
    </row>
    <row r="174" spans="2:7" ht="16.5">
      <c r="B174" s="109">
        <v>169</v>
      </c>
      <c r="C174" s="114"/>
      <c r="D174" s="102"/>
      <c r="E174" s="102"/>
      <c r="F174" s="112"/>
      <c r="G174" s="102"/>
    </row>
    <row r="175" spans="2:7" ht="16.5">
      <c r="B175" s="109">
        <v>170</v>
      </c>
      <c r="C175" s="114"/>
      <c r="D175" s="102"/>
      <c r="E175" s="102"/>
      <c r="F175" s="112"/>
      <c r="G175" s="102"/>
    </row>
    <row r="176" spans="2:7" ht="16.5">
      <c r="B176" s="109">
        <v>171</v>
      </c>
      <c r="C176" s="114"/>
      <c r="D176" s="102"/>
      <c r="E176" s="102"/>
      <c r="F176" s="112"/>
      <c r="G176" s="102"/>
    </row>
    <row r="177" spans="2:7" ht="16.5">
      <c r="B177" s="109">
        <v>172</v>
      </c>
      <c r="C177" s="114"/>
      <c r="D177" s="102"/>
      <c r="E177" s="102"/>
      <c r="F177" s="112"/>
      <c r="G177" s="102"/>
    </row>
    <row r="178" spans="2:7" ht="16.5">
      <c r="B178" s="109">
        <v>173</v>
      </c>
      <c r="C178" s="114"/>
      <c r="D178" s="102"/>
      <c r="E178" s="102"/>
      <c r="F178" s="112"/>
      <c r="G178" s="102"/>
    </row>
    <row r="179" spans="2:7" ht="16.5">
      <c r="B179" s="109">
        <v>174</v>
      </c>
      <c r="C179" s="114"/>
      <c r="D179" s="102"/>
      <c r="E179" s="102"/>
      <c r="F179" s="112"/>
      <c r="G179" s="102"/>
    </row>
    <row r="180" spans="2:7" ht="16.5">
      <c r="B180" s="109">
        <v>175</v>
      </c>
      <c r="C180" s="114"/>
      <c r="D180" s="102"/>
      <c r="E180" s="102"/>
      <c r="F180" s="112"/>
      <c r="G180" s="102"/>
    </row>
    <row r="181" spans="2:7" ht="16.5">
      <c r="B181" s="109">
        <v>176</v>
      </c>
      <c r="C181" s="114"/>
      <c r="D181" s="102"/>
      <c r="E181" s="102"/>
      <c r="F181" s="112"/>
      <c r="G181" s="102"/>
    </row>
    <row r="182" spans="2:7" ht="16.5">
      <c r="B182" s="109">
        <v>177</v>
      </c>
      <c r="C182" s="114"/>
      <c r="D182" s="102"/>
      <c r="E182" s="102"/>
      <c r="F182" s="112"/>
      <c r="G182" s="102"/>
    </row>
    <row r="183" spans="2:7" ht="16.5">
      <c r="B183" s="109">
        <v>178</v>
      </c>
      <c r="C183" s="114"/>
      <c r="D183" s="102"/>
      <c r="E183" s="102"/>
      <c r="F183" s="112"/>
      <c r="G183" s="102"/>
    </row>
    <row r="184" spans="2:7" ht="16.5">
      <c r="B184" s="109">
        <v>179</v>
      </c>
      <c r="C184" s="114"/>
      <c r="D184" s="102"/>
      <c r="E184" s="102"/>
      <c r="F184" s="112"/>
      <c r="G184" s="102"/>
    </row>
    <row r="185" spans="2:7" ht="16.5">
      <c r="B185" s="109">
        <v>180</v>
      </c>
      <c r="C185" s="114"/>
      <c r="D185" s="102"/>
      <c r="E185" s="102"/>
      <c r="F185" s="112"/>
      <c r="G185" s="102"/>
    </row>
    <row r="186" spans="2:7" ht="16.5">
      <c r="B186" s="109">
        <v>181</v>
      </c>
      <c r="C186" s="114"/>
      <c r="D186" s="102"/>
      <c r="E186" s="102"/>
      <c r="F186" s="112"/>
      <c r="G186" s="102"/>
    </row>
    <row r="187" spans="2:7" ht="16.5">
      <c r="B187" s="109">
        <v>182</v>
      </c>
      <c r="C187" s="114"/>
      <c r="D187" s="102"/>
      <c r="E187" s="102"/>
      <c r="F187" s="112"/>
      <c r="G187" s="102"/>
    </row>
    <row r="188" spans="2:7" ht="16.5">
      <c r="B188" s="109">
        <v>183</v>
      </c>
      <c r="C188" s="114"/>
      <c r="D188" s="102"/>
      <c r="E188" s="102"/>
      <c r="F188" s="112"/>
      <c r="G188" s="102"/>
    </row>
    <row r="189" spans="2:7" ht="16.5">
      <c r="B189" s="109">
        <v>184</v>
      </c>
      <c r="C189" s="114"/>
      <c r="D189" s="102"/>
      <c r="E189" s="102"/>
      <c r="F189" s="112"/>
      <c r="G189" s="102"/>
    </row>
    <row r="190" spans="2:7" ht="16.5">
      <c r="B190" s="109">
        <v>185</v>
      </c>
      <c r="C190" s="114"/>
      <c r="D190" s="102"/>
      <c r="E190" s="102"/>
      <c r="F190" s="112"/>
      <c r="G190" s="102"/>
    </row>
    <row r="191" spans="2:7" ht="16.5">
      <c r="B191" s="109">
        <v>186</v>
      </c>
      <c r="C191" s="114"/>
      <c r="D191" s="102"/>
      <c r="E191" s="102"/>
      <c r="F191" s="112"/>
      <c r="G191" s="102"/>
    </row>
    <row r="192" spans="2:7" ht="16.5">
      <c r="B192" s="109">
        <v>187</v>
      </c>
      <c r="C192" s="114"/>
      <c r="D192" s="102"/>
      <c r="E192" s="102"/>
      <c r="F192" s="112"/>
      <c r="G192" s="102"/>
    </row>
    <row r="193" spans="2:7" ht="16.5">
      <c r="B193" s="109">
        <v>188</v>
      </c>
      <c r="C193" s="114"/>
      <c r="D193" s="102"/>
      <c r="E193" s="102"/>
      <c r="F193" s="112"/>
      <c r="G193" s="102"/>
    </row>
    <row r="194" spans="2:7" ht="16.5">
      <c r="B194" s="109">
        <v>189</v>
      </c>
      <c r="C194" s="114"/>
      <c r="D194" s="102"/>
      <c r="E194" s="102"/>
      <c r="F194" s="112"/>
      <c r="G194" s="102"/>
    </row>
    <row r="195" spans="2:7" ht="16.5">
      <c r="B195" s="109">
        <v>190</v>
      </c>
      <c r="C195" s="114"/>
      <c r="D195" s="102"/>
      <c r="E195" s="102"/>
      <c r="F195" s="112"/>
      <c r="G195" s="102"/>
    </row>
    <row r="196" spans="2:7" ht="16.5">
      <c r="B196" s="109">
        <v>191</v>
      </c>
      <c r="C196" s="114"/>
      <c r="D196" s="102"/>
      <c r="E196" s="102"/>
      <c r="F196" s="112"/>
      <c r="G196" s="102"/>
    </row>
    <row r="197" spans="2:7" ht="16.5">
      <c r="B197" s="109">
        <v>192</v>
      </c>
      <c r="C197" s="114"/>
      <c r="D197" s="102"/>
      <c r="E197" s="102"/>
      <c r="F197" s="112"/>
      <c r="G197" s="102"/>
    </row>
    <row r="198" spans="2:7" ht="16.5">
      <c r="B198" s="109">
        <v>193</v>
      </c>
      <c r="C198" s="114"/>
      <c r="D198" s="102"/>
      <c r="E198" s="102"/>
      <c r="F198" s="112"/>
      <c r="G198" s="102"/>
    </row>
    <row r="199" spans="2:7" ht="16.5">
      <c r="B199" s="109">
        <v>194</v>
      </c>
      <c r="C199" s="114"/>
      <c r="D199" s="102"/>
      <c r="E199" s="102"/>
      <c r="F199" s="112"/>
      <c r="G199" s="102"/>
    </row>
    <row r="200" spans="2:7" ht="16.5">
      <c r="B200" s="109">
        <v>195</v>
      </c>
      <c r="C200" s="114"/>
      <c r="D200" s="102"/>
      <c r="E200" s="102"/>
      <c r="F200" s="112"/>
      <c r="G200" s="102"/>
    </row>
    <row r="201" spans="2:7" ht="16.5">
      <c r="B201" s="109">
        <v>196</v>
      </c>
      <c r="C201" s="114"/>
      <c r="D201" s="102"/>
      <c r="E201" s="102"/>
      <c r="F201" s="112"/>
      <c r="G201" s="102"/>
    </row>
    <row r="202" spans="2:7" ht="16.5">
      <c r="B202" s="109">
        <v>197</v>
      </c>
      <c r="C202" s="114"/>
      <c r="D202" s="102"/>
      <c r="E202" s="102"/>
      <c r="F202" s="112"/>
      <c r="G202" s="102"/>
    </row>
    <row r="203" spans="2:7" ht="16.5">
      <c r="B203" s="109">
        <v>198</v>
      </c>
      <c r="C203" s="114"/>
      <c r="D203" s="102"/>
      <c r="E203" s="102"/>
      <c r="F203" s="112"/>
      <c r="G203" s="102"/>
    </row>
    <row r="204" spans="2:7" ht="16.5">
      <c r="B204" s="109">
        <v>199</v>
      </c>
      <c r="C204" s="114"/>
      <c r="D204" s="102"/>
      <c r="E204" s="102"/>
      <c r="F204" s="112"/>
      <c r="G204" s="102"/>
    </row>
    <row r="205" spans="2:7" ht="16.5">
      <c r="B205" s="109">
        <v>200</v>
      </c>
      <c r="C205" s="114"/>
      <c r="D205" s="102"/>
      <c r="E205" s="102"/>
      <c r="F205" s="112"/>
      <c r="G205" s="102"/>
    </row>
    <row r="206" spans="2:7" ht="16.5">
      <c r="B206" s="109">
        <v>201</v>
      </c>
      <c r="C206" s="114"/>
      <c r="D206" s="102"/>
      <c r="E206" s="102"/>
      <c r="F206" s="112"/>
      <c r="G206" s="102"/>
    </row>
    <row r="207" spans="2:7" ht="16.5">
      <c r="B207" s="109">
        <v>202</v>
      </c>
      <c r="C207" s="114"/>
      <c r="D207" s="102"/>
      <c r="E207" s="102"/>
      <c r="F207" s="112"/>
      <c r="G207" s="102"/>
    </row>
    <row r="208" spans="2:7" ht="16.5">
      <c r="B208" s="109">
        <v>203</v>
      </c>
      <c r="C208" s="114"/>
      <c r="D208" s="102"/>
      <c r="E208" s="102"/>
      <c r="F208" s="112"/>
      <c r="G208" s="102"/>
    </row>
    <row r="209" spans="2:7" ht="16.5">
      <c r="B209" s="109">
        <v>204</v>
      </c>
      <c r="C209" s="114"/>
      <c r="D209" s="102"/>
      <c r="E209" s="102"/>
      <c r="F209" s="112"/>
      <c r="G209" s="102"/>
    </row>
    <row r="210" spans="2:7" ht="16.5">
      <c r="B210" s="109">
        <v>205</v>
      </c>
      <c r="C210" s="114"/>
      <c r="D210" s="102"/>
      <c r="E210" s="102"/>
      <c r="F210" s="112"/>
      <c r="G210" s="102"/>
    </row>
    <row r="211" spans="2:7" ht="16.5">
      <c r="B211" s="109">
        <v>206</v>
      </c>
      <c r="C211" s="114"/>
      <c r="D211" s="102"/>
      <c r="E211" s="102"/>
      <c r="F211" s="112"/>
      <c r="G211" s="102"/>
    </row>
    <row r="212" spans="2:7" ht="16.5">
      <c r="B212" s="109">
        <v>207</v>
      </c>
      <c r="C212" s="114"/>
      <c r="D212" s="102"/>
      <c r="E212" s="102"/>
      <c r="F212" s="112"/>
      <c r="G212" s="102"/>
    </row>
    <row r="213" spans="2:7" ht="16.5">
      <c r="B213" s="109">
        <v>208</v>
      </c>
      <c r="C213" s="114"/>
      <c r="D213" s="102"/>
      <c r="E213" s="102"/>
      <c r="F213" s="112"/>
      <c r="G213" s="102"/>
    </row>
    <row r="214" spans="2:7" ht="16.5">
      <c r="B214" s="109">
        <v>209</v>
      </c>
      <c r="C214" s="114"/>
      <c r="D214" s="102"/>
      <c r="E214" s="102"/>
      <c r="F214" s="112"/>
      <c r="G214" s="102"/>
    </row>
    <row r="215" spans="2:7" ht="16.5">
      <c r="B215" s="109">
        <v>210</v>
      </c>
      <c r="C215" s="114"/>
      <c r="D215" s="102"/>
      <c r="E215" s="102"/>
      <c r="F215" s="112"/>
      <c r="G215" s="102"/>
    </row>
    <row r="216" spans="2:7" ht="16.5">
      <c r="B216" s="109">
        <v>211</v>
      </c>
      <c r="C216" s="114"/>
      <c r="D216" s="102"/>
      <c r="E216" s="102"/>
      <c r="F216" s="112"/>
      <c r="G216" s="102"/>
    </row>
    <row r="217" spans="2:7" ht="16.5">
      <c r="B217" s="109">
        <v>212</v>
      </c>
      <c r="C217" s="114"/>
      <c r="D217" s="102"/>
      <c r="E217" s="102"/>
      <c r="F217" s="112"/>
      <c r="G217" s="102"/>
    </row>
    <row r="218" spans="2:7" ht="16.5">
      <c r="B218" s="109">
        <v>213</v>
      </c>
      <c r="C218" s="114"/>
      <c r="D218" s="102"/>
      <c r="E218" s="102"/>
      <c r="F218" s="112"/>
      <c r="G218" s="102"/>
    </row>
    <row r="219" spans="2:7" ht="16.5">
      <c r="B219" s="109">
        <v>214</v>
      </c>
      <c r="C219" s="114"/>
      <c r="D219" s="102"/>
      <c r="E219" s="102"/>
      <c r="F219" s="112"/>
      <c r="G219" s="102"/>
    </row>
    <row r="220" spans="2:7" ht="16.5">
      <c r="B220" s="109">
        <v>215</v>
      </c>
      <c r="C220" s="114"/>
      <c r="D220" s="102"/>
      <c r="E220" s="102"/>
      <c r="F220" s="112"/>
      <c r="G220" s="102"/>
    </row>
    <row r="221" spans="2:7" ht="16.5">
      <c r="B221" s="109">
        <v>216</v>
      </c>
      <c r="C221" s="114"/>
      <c r="D221" s="102"/>
      <c r="E221" s="102"/>
      <c r="F221" s="112"/>
      <c r="G221" s="102"/>
    </row>
    <row r="222" spans="2:7" ht="16.5">
      <c r="B222" s="109">
        <v>217</v>
      </c>
      <c r="C222" s="114"/>
      <c r="D222" s="102"/>
      <c r="E222" s="102"/>
      <c r="F222" s="112"/>
      <c r="G222" s="102"/>
    </row>
    <row r="223" spans="2:7" ht="16.5">
      <c r="B223" s="109">
        <v>218</v>
      </c>
      <c r="C223" s="114"/>
      <c r="D223" s="102"/>
      <c r="E223" s="102"/>
      <c r="F223" s="112"/>
      <c r="G223" s="102"/>
    </row>
    <row r="224" spans="2:7" ht="16.5">
      <c r="B224" s="109">
        <v>219</v>
      </c>
      <c r="C224" s="114"/>
      <c r="D224" s="102"/>
      <c r="E224" s="102"/>
      <c r="F224" s="112"/>
      <c r="G224" s="102"/>
    </row>
    <row r="225" spans="2:7" ht="16.5">
      <c r="B225" s="109">
        <v>220</v>
      </c>
      <c r="C225" s="114"/>
      <c r="D225" s="102"/>
      <c r="E225" s="102"/>
      <c r="F225" s="112"/>
      <c r="G225" s="102"/>
    </row>
    <row r="226" spans="2:7" ht="16.5">
      <c r="B226" s="109">
        <v>221</v>
      </c>
      <c r="C226" s="114"/>
      <c r="D226" s="102"/>
      <c r="E226" s="102"/>
      <c r="F226" s="112"/>
      <c r="G226" s="102"/>
    </row>
    <row r="227" spans="2:7" ht="16.5">
      <c r="B227" s="109">
        <v>222</v>
      </c>
      <c r="C227" s="114"/>
      <c r="D227" s="102"/>
      <c r="E227" s="102"/>
      <c r="F227" s="112"/>
      <c r="G227" s="102"/>
    </row>
    <row r="228" spans="2:7" ht="16.5">
      <c r="B228" s="109">
        <v>223</v>
      </c>
      <c r="C228" s="114"/>
      <c r="D228" s="102"/>
      <c r="E228" s="102"/>
      <c r="F228" s="112"/>
      <c r="G228" s="102"/>
    </row>
    <row r="229" spans="2:7" ht="16.5">
      <c r="B229" s="109">
        <v>224</v>
      </c>
      <c r="C229" s="114"/>
      <c r="D229" s="102"/>
      <c r="E229" s="102"/>
      <c r="F229" s="112"/>
      <c r="G229" s="102"/>
    </row>
    <row r="230" spans="2:7" ht="16.5">
      <c r="B230" s="109">
        <v>225</v>
      </c>
      <c r="C230" s="114"/>
      <c r="D230" s="102"/>
      <c r="E230" s="102"/>
      <c r="F230" s="112"/>
      <c r="G230" s="102"/>
    </row>
    <row r="231" spans="2:7" ht="16.5">
      <c r="B231" s="109">
        <v>226</v>
      </c>
      <c r="C231" s="114"/>
      <c r="D231" s="102"/>
      <c r="E231" s="102"/>
      <c r="F231" s="112"/>
      <c r="G231" s="102"/>
    </row>
    <row r="232" spans="2:7" ht="16.5">
      <c r="B232" s="109">
        <v>227</v>
      </c>
      <c r="C232" s="114"/>
      <c r="D232" s="102"/>
      <c r="E232" s="102"/>
      <c r="F232" s="112"/>
      <c r="G232" s="102"/>
    </row>
    <row r="233" spans="2:7" ht="16.5">
      <c r="B233" s="109">
        <v>228</v>
      </c>
      <c r="C233" s="114"/>
      <c r="D233" s="102"/>
      <c r="E233" s="102"/>
      <c r="F233" s="112"/>
      <c r="G233" s="102"/>
    </row>
    <row r="234" spans="2:7" ht="16.5">
      <c r="B234" s="109">
        <v>229</v>
      </c>
      <c r="C234" s="114"/>
      <c r="D234" s="102"/>
      <c r="E234" s="102"/>
      <c r="F234" s="112"/>
      <c r="G234" s="102"/>
    </row>
    <row r="235" spans="2:7" ht="16.5">
      <c r="B235" s="109">
        <v>230</v>
      </c>
      <c r="C235" s="114"/>
      <c r="D235" s="102"/>
      <c r="E235" s="102"/>
      <c r="F235" s="112"/>
      <c r="G235" s="102"/>
    </row>
    <row r="236" spans="2:7" ht="16.5">
      <c r="B236" s="109">
        <v>231</v>
      </c>
      <c r="C236" s="114"/>
      <c r="D236" s="102"/>
      <c r="E236" s="102"/>
      <c r="F236" s="112"/>
      <c r="G236" s="102"/>
    </row>
    <row r="237" spans="2:7" ht="16.5">
      <c r="B237" s="109">
        <v>232</v>
      </c>
      <c r="C237" s="114"/>
      <c r="D237" s="102"/>
      <c r="E237" s="102"/>
      <c r="F237" s="112"/>
      <c r="G237" s="102"/>
    </row>
    <row r="238" spans="2:7" ht="16.5">
      <c r="B238" s="109">
        <v>233</v>
      </c>
      <c r="C238" s="114"/>
      <c r="D238" s="102"/>
      <c r="E238" s="102"/>
      <c r="F238" s="112"/>
      <c r="G238" s="102"/>
    </row>
    <row r="239" spans="2:7" ht="16.5">
      <c r="B239" s="109">
        <v>234</v>
      </c>
      <c r="C239" s="114"/>
      <c r="D239" s="102"/>
      <c r="E239" s="102"/>
      <c r="F239" s="112"/>
      <c r="G239" s="102"/>
    </row>
    <row r="240" spans="2:7" ht="16.5">
      <c r="B240" s="109">
        <v>235</v>
      </c>
      <c r="C240" s="114"/>
      <c r="D240" s="102"/>
      <c r="E240" s="102"/>
      <c r="F240" s="112"/>
      <c r="G240" s="102"/>
    </row>
    <row r="241" spans="2:7" ht="16.5">
      <c r="B241" s="109">
        <v>236</v>
      </c>
      <c r="C241" s="114"/>
      <c r="D241" s="102"/>
      <c r="E241" s="102"/>
      <c r="F241" s="112"/>
      <c r="G241" s="102"/>
    </row>
    <row r="242" spans="2:7" ht="16.5">
      <c r="B242" s="109">
        <v>237</v>
      </c>
      <c r="C242" s="114"/>
      <c r="D242" s="102"/>
      <c r="E242" s="102"/>
      <c r="F242" s="112"/>
      <c r="G242" s="102"/>
    </row>
    <row r="243" spans="2:7" ht="16.5">
      <c r="B243" s="109">
        <v>238</v>
      </c>
      <c r="C243" s="114"/>
      <c r="D243" s="102"/>
      <c r="E243" s="102"/>
      <c r="F243" s="112"/>
      <c r="G243" s="102"/>
    </row>
    <row r="244" spans="2:7" ht="16.5">
      <c r="B244" s="109">
        <v>239</v>
      </c>
      <c r="C244" s="114"/>
      <c r="D244" s="102"/>
      <c r="E244" s="102"/>
      <c r="F244" s="112"/>
      <c r="G244" s="102"/>
    </row>
    <row r="245" spans="2:7" ht="16.5">
      <c r="B245" s="109">
        <v>240</v>
      </c>
      <c r="C245" s="114"/>
      <c r="D245" s="102"/>
      <c r="E245" s="102"/>
      <c r="F245" s="112"/>
      <c r="G245" s="102"/>
    </row>
    <row r="246" spans="2:7" ht="16.5">
      <c r="B246" s="109">
        <v>241</v>
      </c>
      <c r="C246" s="114"/>
      <c r="D246" s="102"/>
      <c r="E246" s="102"/>
      <c r="F246" s="112"/>
      <c r="G246" s="102"/>
    </row>
    <row r="247" spans="2:7" ht="16.5">
      <c r="B247" s="109">
        <v>242</v>
      </c>
      <c r="C247" s="114"/>
      <c r="D247" s="102"/>
      <c r="E247" s="102"/>
      <c r="F247" s="112"/>
      <c r="G247" s="102"/>
    </row>
    <row r="248" spans="2:7" ht="16.5">
      <c r="B248" s="109">
        <v>243</v>
      </c>
      <c r="C248" s="114"/>
      <c r="D248" s="102"/>
      <c r="E248" s="102"/>
      <c r="F248" s="112"/>
      <c r="G248" s="102"/>
    </row>
    <row r="249" spans="2:7" ht="16.5">
      <c r="B249" s="109">
        <v>244</v>
      </c>
      <c r="C249" s="114"/>
      <c r="D249" s="102"/>
      <c r="E249" s="102"/>
      <c r="F249" s="112"/>
      <c r="G249" s="102"/>
    </row>
    <row r="250" spans="2:7" ht="16.5">
      <c r="B250" s="109">
        <v>245</v>
      </c>
      <c r="C250" s="114"/>
      <c r="D250" s="102"/>
      <c r="E250" s="102"/>
      <c r="F250" s="112"/>
      <c r="G250" s="102"/>
    </row>
    <row r="251" spans="2:7" ht="16.5">
      <c r="B251" s="109">
        <v>246</v>
      </c>
      <c r="C251" s="114"/>
      <c r="D251" s="102"/>
      <c r="E251" s="102"/>
      <c r="F251" s="112"/>
      <c r="G251" s="102"/>
    </row>
    <row r="252" spans="2:7" ht="16.5">
      <c r="B252" s="109">
        <v>247</v>
      </c>
      <c r="C252" s="114"/>
      <c r="D252" s="102"/>
      <c r="E252" s="102"/>
      <c r="F252" s="112"/>
      <c r="G252" s="102"/>
    </row>
    <row r="253" spans="2:7" ht="16.5">
      <c r="B253" s="109">
        <v>248</v>
      </c>
      <c r="C253" s="114"/>
      <c r="D253" s="102"/>
      <c r="E253" s="102"/>
      <c r="F253" s="112"/>
      <c r="G253" s="102"/>
    </row>
    <row r="254" spans="2:7" ht="16.5">
      <c r="B254" s="109">
        <v>249</v>
      </c>
      <c r="C254" s="114"/>
      <c r="D254" s="102"/>
      <c r="E254" s="102"/>
      <c r="F254" s="112"/>
      <c r="G254" s="102"/>
    </row>
    <row r="255" spans="2:7" ht="16.5">
      <c r="B255" s="109">
        <v>250</v>
      </c>
      <c r="C255" s="114"/>
      <c r="D255" s="102"/>
      <c r="E255" s="102"/>
      <c r="F255" s="112"/>
      <c r="G255" s="102"/>
    </row>
  </sheetData>
  <sheetProtection password="DC55" sheet="1" objects="1" scenarios="1"/>
  <dataValidations count="1">
    <dataValidation type="list" allowBlank="1" showInputMessage="1" showErrorMessage="1" sqref="F6:F255">
      <formula1>$Q$6:$Q$10</formula1>
    </dataValidation>
  </dataValidations>
  <printOptions/>
  <pageMargins left="0.7" right="0.7" top="0.75" bottom="0.75" header="0.3" footer="0.3"/>
  <pageSetup horizontalDpi="600" verticalDpi="600" orientation="portrait" paperSize="9" r:id="rId2"/>
  <legacyDrawing r:id="rId1"/>
</worksheet>
</file>

<file path=xl/worksheets/sheet4.xml><?xml version="1.0" encoding="utf-8"?>
<worksheet xmlns="http://schemas.openxmlformats.org/spreadsheetml/2006/main" xmlns:r="http://schemas.openxmlformats.org/officeDocument/2006/relationships">
  <sheetPr codeName="Sheet6"/>
  <dimension ref="B1:AJ261"/>
  <sheetViews>
    <sheetView showGridLines="0" showRowColHeaders="0" zoomScalePageLayoutView="0" workbookViewId="0" topLeftCell="A1">
      <selection activeCell="AJ12" sqref="AJ12"/>
    </sheetView>
  </sheetViews>
  <sheetFormatPr defaultColWidth="9.140625" defaultRowHeight="15"/>
  <cols>
    <col min="1" max="1" width="2.140625" style="115" customWidth="1"/>
    <col min="2" max="2" width="3.421875" style="115" customWidth="1"/>
    <col min="3" max="3" width="16.00390625" style="115" customWidth="1"/>
    <col min="4" max="5" width="9.00390625" style="115" customWidth="1"/>
    <col min="6" max="6" width="28.421875" style="115" customWidth="1"/>
    <col min="7" max="7" width="8.8515625" style="115" customWidth="1"/>
    <col min="8" max="8" width="9.421875" style="115" customWidth="1"/>
    <col min="9" max="10" width="25.140625" style="115" customWidth="1"/>
    <col min="11" max="11" width="7.28125" style="115" customWidth="1"/>
    <col min="12" max="13" width="9.00390625" style="115" customWidth="1"/>
    <col min="14" max="16" width="0" style="115" hidden="1" customWidth="1"/>
    <col min="17" max="17" width="9.421875" style="115" hidden="1" customWidth="1"/>
    <col min="18" max="35" width="0" style="115" hidden="1" customWidth="1"/>
    <col min="36" max="16384" width="9.00390625" style="115" customWidth="1"/>
  </cols>
  <sheetData>
    <row r="1" spans="7:8" ht="5.25" customHeight="1">
      <c r="G1" s="135"/>
      <c r="H1" s="135"/>
    </row>
    <row r="2" spans="7:35" ht="15" customHeight="1">
      <c r="G2" s="136"/>
      <c r="H2" s="137"/>
      <c r="I2" s="116"/>
      <c r="J2" s="116"/>
      <c r="N2" s="117" t="s">
        <v>22</v>
      </c>
      <c r="O2" s="117" t="s">
        <v>64</v>
      </c>
      <c r="P2" s="117" t="s">
        <v>3</v>
      </c>
      <c r="Q2" s="117" t="s">
        <v>6</v>
      </c>
      <c r="R2" s="117" t="s">
        <v>7</v>
      </c>
      <c r="S2" s="117" t="s">
        <v>1</v>
      </c>
      <c r="T2" s="117" t="s">
        <v>22</v>
      </c>
      <c r="U2" s="117" t="s">
        <v>29</v>
      </c>
      <c r="V2" s="117" t="s">
        <v>30</v>
      </c>
      <c r="W2" s="117" t="s">
        <v>0</v>
      </c>
      <c r="X2" s="117" t="s">
        <v>10</v>
      </c>
      <c r="Y2" s="117" t="s">
        <v>16</v>
      </c>
      <c r="Z2" s="117" t="s">
        <v>18</v>
      </c>
      <c r="AA2" s="117" t="s">
        <v>19</v>
      </c>
      <c r="AB2" s="117" t="s">
        <v>176</v>
      </c>
      <c r="AC2" s="117"/>
      <c r="AD2" s="117" t="s">
        <v>4</v>
      </c>
      <c r="AE2" s="117" t="s">
        <v>71</v>
      </c>
      <c r="AF2" s="117" t="s">
        <v>72</v>
      </c>
      <c r="AG2" s="117" t="s">
        <v>73</v>
      </c>
      <c r="AH2" s="117" t="s">
        <v>20</v>
      </c>
      <c r="AI2" s="117" t="s">
        <v>109</v>
      </c>
    </row>
    <row r="3" spans="5:35" ht="42" customHeight="1">
      <c r="E3" s="118" t="s">
        <v>215</v>
      </c>
      <c r="F3" s="119"/>
      <c r="G3" s="136"/>
      <c r="H3" s="137"/>
      <c r="I3" s="116"/>
      <c r="J3" s="116"/>
      <c r="N3" s="120">
        <v>4</v>
      </c>
      <c r="O3" s="120" t="s">
        <v>285</v>
      </c>
      <c r="P3" s="120" t="s">
        <v>290</v>
      </c>
      <c r="Q3" s="120">
        <v>58.03</v>
      </c>
      <c r="R3" s="120" t="s">
        <v>295</v>
      </c>
      <c r="S3" s="120" t="s">
        <v>121</v>
      </c>
      <c r="T3" s="120" t="s">
        <v>8</v>
      </c>
      <c r="U3" s="120" t="s">
        <v>2</v>
      </c>
      <c r="V3" s="120"/>
      <c r="W3" s="120" t="s">
        <v>9</v>
      </c>
      <c r="X3" s="120" t="s">
        <v>12</v>
      </c>
      <c r="Y3" s="120" t="s">
        <v>50</v>
      </c>
      <c r="Z3" s="120" t="s">
        <v>53</v>
      </c>
      <c r="AA3" s="120" t="s">
        <v>50</v>
      </c>
      <c r="AB3" s="120" t="s">
        <v>296</v>
      </c>
      <c r="AC3" s="120"/>
      <c r="AD3" s="120"/>
      <c r="AE3" s="120">
        <v>150</v>
      </c>
      <c r="AF3" s="120">
        <v>362.6875</v>
      </c>
      <c r="AG3" s="120">
        <v>1450.75</v>
      </c>
      <c r="AH3" s="120" t="s">
        <v>292</v>
      </c>
      <c r="AI3" s="120">
        <v>0.31</v>
      </c>
    </row>
    <row r="4" spans="14:36" ht="12">
      <c r="N4" s="121" t="s">
        <v>219</v>
      </c>
      <c r="O4" s="121" t="s">
        <v>206</v>
      </c>
      <c r="P4" s="121" t="s">
        <v>207</v>
      </c>
      <c r="Q4" s="121" t="s">
        <v>208</v>
      </c>
      <c r="R4" s="121" t="s">
        <v>209</v>
      </c>
      <c r="S4" s="121" t="s">
        <v>210</v>
      </c>
      <c r="T4" s="121" t="s">
        <v>211</v>
      </c>
      <c r="U4" s="121" t="s">
        <v>212</v>
      </c>
      <c r="V4" s="121" t="s">
        <v>213</v>
      </c>
      <c r="W4" s="121" t="s">
        <v>214</v>
      </c>
      <c r="X4" s="122"/>
      <c r="Y4" s="123">
        <f>IF(Y3="なし","","、保護マスク")</f>
      </c>
      <c r="Z4" s="122"/>
      <c r="AA4" s="123">
        <f>IF(AA3="なし","","、保護手袋")</f>
      </c>
      <c r="AB4" s="122"/>
      <c r="AC4" s="122"/>
      <c r="AD4" s="122"/>
      <c r="AE4" s="122"/>
      <c r="AF4" s="122"/>
      <c r="AG4" s="122"/>
      <c r="AH4" s="122"/>
      <c r="AI4" s="122"/>
      <c r="AJ4" s="122"/>
    </row>
    <row r="5" spans="2:36" ht="13.5" customHeight="1">
      <c r="B5" s="138" t="s">
        <v>201</v>
      </c>
      <c r="C5" s="138"/>
      <c r="D5" s="138"/>
      <c r="E5" s="138"/>
      <c r="F5" s="124" t="s">
        <v>202</v>
      </c>
      <c r="G5" s="138" t="s">
        <v>203</v>
      </c>
      <c r="H5" s="138"/>
      <c r="I5" s="124" t="s">
        <v>204</v>
      </c>
      <c r="J5" s="125"/>
      <c r="K5" s="125"/>
      <c r="N5" s="123">
        <f>N3</f>
        <v>4</v>
      </c>
      <c r="O5" s="123" t="str">
        <f>P3</f>
        <v>アセトン</v>
      </c>
      <c r="P5" s="123" t="str">
        <f>AB3&amp;" (TWA)"</f>
        <v>500 ppm (TWA)</v>
      </c>
      <c r="Q5" s="123" t="str">
        <f>MID(S3,3,LEN(S3))</f>
        <v> ローラー塗り、またははけ塗り</v>
      </c>
      <c r="R5" s="123" t="str">
        <f>"推定ばく露濃度　"&amp;AE3&amp;"ppm"</f>
        <v>推定ばく露濃度　150ppm</v>
      </c>
      <c r="S5" s="123"/>
      <c r="T5" s="123" t="str">
        <f>"リスク特性比　"&amp;AI3</f>
        <v>リスク特性比　0.31</v>
      </c>
      <c r="U5" s="123" t="str">
        <f>X3&amp;Y4&amp;AA4</f>
        <v>室内</v>
      </c>
      <c r="V5" s="123" t="str">
        <f>X3&amp;Y4&amp;AA4</f>
        <v>室内</v>
      </c>
      <c r="W5" s="123">
        <f>IF(AI3&lt;1,1,"")</f>
        <v>1</v>
      </c>
      <c r="X5" s="122"/>
      <c r="Y5" s="122"/>
      <c r="Z5" s="122"/>
      <c r="AA5" s="122"/>
      <c r="AB5" s="122"/>
      <c r="AC5" s="122"/>
      <c r="AD5" s="122"/>
      <c r="AE5" s="122"/>
      <c r="AF5" s="122"/>
      <c r="AG5" s="122"/>
      <c r="AH5" s="122"/>
      <c r="AI5" s="122"/>
      <c r="AJ5" s="122"/>
    </row>
    <row r="6" spans="2:11" ht="18.75" customHeight="1">
      <c r="B6" s="139" t="s">
        <v>284</v>
      </c>
      <c r="C6" s="139"/>
      <c r="D6" s="139"/>
      <c r="E6" s="139"/>
      <c r="F6" s="126"/>
      <c r="G6" s="139"/>
      <c r="H6" s="139"/>
      <c r="I6" s="127"/>
      <c r="J6" s="125"/>
      <c r="K6" s="125"/>
    </row>
    <row r="7" spans="2:11" ht="12">
      <c r="B7" s="125"/>
      <c r="C7" s="125"/>
      <c r="D7" s="125"/>
      <c r="E7" s="125"/>
      <c r="F7" s="125"/>
      <c r="G7" s="125"/>
      <c r="H7" s="125"/>
      <c r="I7" s="125"/>
      <c r="J7" s="125"/>
      <c r="K7" s="125"/>
    </row>
    <row r="8" spans="2:11" s="128" customFormat="1" ht="19.5" customHeight="1">
      <c r="B8" s="140" t="s">
        <v>216</v>
      </c>
      <c r="C8" s="140"/>
      <c r="D8" s="140"/>
      <c r="E8" s="140"/>
      <c r="F8" s="140"/>
      <c r="G8" s="140"/>
      <c r="H8" s="140"/>
      <c r="I8" s="140"/>
      <c r="J8" s="140"/>
      <c r="K8" s="140"/>
    </row>
    <row r="9" spans="2:11" s="128" customFormat="1" ht="32.25" customHeight="1">
      <c r="B9" s="140" t="s">
        <v>217</v>
      </c>
      <c r="C9" s="140"/>
      <c r="D9" s="141"/>
      <c r="E9" s="141"/>
      <c r="F9" s="141"/>
      <c r="G9" s="141"/>
      <c r="H9" s="141"/>
      <c r="I9" s="141"/>
      <c r="J9" s="141"/>
      <c r="K9" s="141"/>
    </row>
    <row r="10" spans="2:11" s="128" customFormat="1" ht="19.5" customHeight="1">
      <c r="B10" s="140" t="s">
        <v>218</v>
      </c>
      <c r="C10" s="140"/>
      <c r="D10" s="140" t="s">
        <v>242</v>
      </c>
      <c r="E10" s="140"/>
      <c r="F10" s="140"/>
      <c r="G10" s="140"/>
      <c r="H10" s="140"/>
      <c r="I10" s="140"/>
      <c r="J10" s="140"/>
      <c r="K10" s="140"/>
    </row>
    <row r="11" spans="2:11" s="130" customFormat="1" ht="27.75" customHeight="1">
      <c r="B11" s="129" t="s">
        <v>205</v>
      </c>
      <c r="C11" s="127" t="s">
        <v>206</v>
      </c>
      <c r="D11" s="127" t="s">
        <v>207</v>
      </c>
      <c r="E11" s="127" t="s">
        <v>208</v>
      </c>
      <c r="F11" s="127" t="s">
        <v>209</v>
      </c>
      <c r="G11" s="127" t="s">
        <v>210</v>
      </c>
      <c r="H11" s="127" t="s">
        <v>211</v>
      </c>
      <c r="I11" s="127" t="s">
        <v>212</v>
      </c>
      <c r="J11" s="127" t="s">
        <v>213</v>
      </c>
      <c r="K11" s="127" t="s">
        <v>214</v>
      </c>
    </row>
    <row r="12" spans="2:11" ht="49.5" customHeight="1">
      <c r="B12" s="129">
        <v>1</v>
      </c>
      <c r="C12" s="131" t="s">
        <v>272</v>
      </c>
      <c r="D12" s="127" t="s">
        <v>297</v>
      </c>
      <c r="E12" s="127" t="s">
        <v>298</v>
      </c>
      <c r="F12" s="131" t="s">
        <v>299</v>
      </c>
      <c r="G12" s="127"/>
      <c r="H12" s="131" t="s">
        <v>300</v>
      </c>
      <c r="I12" s="131"/>
      <c r="J12" s="131"/>
      <c r="K12" s="127" t="s">
        <v>301</v>
      </c>
    </row>
    <row r="13" spans="2:11" ht="49.5" customHeight="1">
      <c r="B13" s="129">
        <v>2</v>
      </c>
      <c r="C13" s="131" t="s">
        <v>286</v>
      </c>
      <c r="D13" s="127" t="s">
        <v>240</v>
      </c>
      <c r="E13" s="127" t="s">
        <v>298</v>
      </c>
      <c r="F13" s="131" t="s">
        <v>302</v>
      </c>
      <c r="G13" s="127"/>
      <c r="H13" s="131" t="s">
        <v>303</v>
      </c>
      <c r="I13" s="131"/>
      <c r="J13" s="131"/>
      <c r="K13" s="127" t="s">
        <v>301</v>
      </c>
    </row>
    <row r="14" spans="2:11" ht="49.5" customHeight="1">
      <c r="B14" s="129">
        <v>3</v>
      </c>
      <c r="C14" s="131" t="s">
        <v>288</v>
      </c>
      <c r="D14" s="127" t="s">
        <v>256</v>
      </c>
      <c r="E14" s="127" t="s">
        <v>298</v>
      </c>
      <c r="F14" s="131" t="s">
        <v>304</v>
      </c>
      <c r="G14" s="127"/>
      <c r="H14" s="131" t="s">
        <v>300</v>
      </c>
      <c r="I14" s="131"/>
      <c r="J14" s="131"/>
      <c r="K14" s="127" t="s">
        <v>301</v>
      </c>
    </row>
    <row r="15" spans="2:11" ht="49.5" customHeight="1">
      <c r="B15" s="129">
        <v>4</v>
      </c>
      <c r="C15" s="131" t="s">
        <v>290</v>
      </c>
      <c r="D15" s="127" t="s">
        <v>305</v>
      </c>
      <c r="E15" s="127" t="s">
        <v>298</v>
      </c>
      <c r="F15" s="131" t="s">
        <v>304</v>
      </c>
      <c r="G15" s="127"/>
      <c r="H15" s="131" t="s">
        <v>306</v>
      </c>
      <c r="I15" s="131"/>
      <c r="J15" s="131"/>
      <c r="K15" s="127"/>
    </row>
    <row r="16" spans="2:11" ht="49.5" customHeight="1">
      <c r="B16" s="129">
        <v>5</v>
      </c>
      <c r="C16" s="131"/>
      <c r="D16" s="127"/>
      <c r="E16" s="127"/>
      <c r="F16" s="131"/>
      <c r="G16" s="127"/>
      <c r="H16" s="131"/>
      <c r="I16" s="131"/>
      <c r="J16" s="131"/>
      <c r="K16" s="127"/>
    </row>
    <row r="17" spans="2:11" ht="49.5" customHeight="1">
      <c r="B17" s="129">
        <v>6</v>
      </c>
      <c r="C17" s="131"/>
      <c r="D17" s="127"/>
      <c r="E17" s="127"/>
      <c r="F17" s="131"/>
      <c r="G17" s="127"/>
      <c r="H17" s="131"/>
      <c r="I17" s="131"/>
      <c r="J17" s="131"/>
      <c r="K17" s="127"/>
    </row>
    <row r="18" spans="2:11" ht="49.5" customHeight="1">
      <c r="B18" s="129">
        <v>7</v>
      </c>
      <c r="C18" s="131"/>
      <c r="D18" s="127"/>
      <c r="E18" s="127"/>
      <c r="F18" s="131"/>
      <c r="G18" s="127"/>
      <c r="H18" s="131"/>
      <c r="I18" s="131"/>
      <c r="J18" s="131"/>
      <c r="K18" s="127"/>
    </row>
    <row r="19" spans="2:11" ht="49.5" customHeight="1">
      <c r="B19" s="129">
        <v>8</v>
      </c>
      <c r="C19" s="131"/>
      <c r="D19" s="127"/>
      <c r="E19" s="127"/>
      <c r="F19" s="131"/>
      <c r="G19" s="127"/>
      <c r="H19" s="131"/>
      <c r="I19" s="131"/>
      <c r="J19" s="131"/>
      <c r="K19" s="127"/>
    </row>
    <row r="20" spans="2:11" ht="49.5" customHeight="1">
      <c r="B20" s="129">
        <v>9</v>
      </c>
      <c r="C20" s="131"/>
      <c r="D20" s="127"/>
      <c r="E20" s="127"/>
      <c r="F20" s="131"/>
      <c r="G20" s="127"/>
      <c r="H20" s="131"/>
      <c r="I20" s="131"/>
      <c r="J20" s="131"/>
      <c r="K20" s="127"/>
    </row>
    <row r="21" spans="2:11" ht="49.5" customHeight="1">
      <c r="B21" s="129">
        <v>10</v>
      </c>
      <c r="C21" s="131"/>
      <c r="D21" s="127"/>
      <c r="E21" s="127"/>
      <c r="F21" s="131"/>
      <c r="G21" s="127"/>
      <c r="H21" s="131"/>
      <c r="I21" s="131"/>
      <c r="J21" s="131"/>
      <c r="K21" s="127"/>
    </row>
    <row r="22" spans="2:11" ht="49.5" customHeight="1">
      <c r="B22" s="129">
        <v>11</v>
      </c>
      <c r="C22" s="131"/>
      <c r="D22" s="127"/>
      <c r="E22" s="127"/>
      <c r="F22" s="131"/>
      <c r="G22" s="127"/>
      <c r="H22" s="131"/>
      <c r="I22" s="131"/>
      <c r="J22" s="131"/>
      <c r="K22" s="127"/>
    </row>
    <row r="23" spans="2:11" ht="49.5" customHeight="1">
      <c r="B23" s="129">
        <v>12</v>
      </c>
      <c r="C23" s="131"/>
      <c r="D23" s="127"/>
      <c r="E23" s="127"/>
      <c r="F23" s="131"/>
      <c r="G23" s="127"/>
      <c r="H23" s="131"/>
      <c r="I23" s="131"/>
      <c r="J23" s="131"/>
      <c r="K23" s="127"/>
    </row>
    <row r="24" spans="2:11" ht="49.5" customHeight="1">
      <c r="B24" s="129">
        <v>13</v>
      </c>
      <c r="C24" s="131"/>
      <c r="D24" s="127"/>
      <c r="E24" s="127"/>
      <c r="F24" s="131"/>
      <c r="G24" s="127"/>
      <c r="H24" s="131"/>
      <c r="I24" s="131"/>
      <c r="J24" s="131"/>
      <c r="K24" s="127"/>
    </row>
    <row r="25" spans="2:11" ht="49.5" customHeight="1">
      <c r="B25" s="129">
        <v>14</v>
      </c>
      <c r="C25" s="131"/>
      <c r="D25" s="127"/>
      <c r="E25" s="127"/>
      <c r="F25" s="131"/>
      <c r="G25" s="127"/>
      <c r="H25" s="131"/>
      <c r="I25" s="131"/>
      <c r="J25" s="131"/>
      <c r="K25" s="127"/>
    </row>
    <row r="26" spans="2:11" ht="49.5" customHeight="1">
      <c r="B26" s="129">
        <v>15</v>
      </c>
      <c r="C26" s="131"/>
      <c r="D26" s="127"/>
      <c r="E26" s="127"/>
      <c r="F26" s="131"/>
      <c r="G26" s="127"/>
      <c r="H26" s="131"/>
      <c r="I26" s="131"/>
      <c r="J26" s="131"/>
      <c r="K26" s="127"/>
    </row>
    <row r="27" spans="2:11" ht="49.5" customHeight="1">
      <c r="B27" s="129">
        <v>16</v>
      </c>
      <c r="C27" s="131"/>
      <c r="D27" s="127"/>
      <c r="E27" s="127"/>
      <c r="F27" s="131"/>
      <c r="G27" s="127"/>
      <c r="H27" s="131"/>
      <c r="I27" s="131"/>
      <c r="J27" s="131"/>
      <c r="K27" s="127"/>
    </row>
    <row r="28" spans="2:11" ht="49.5" customHeight="1">
      <c r="B28" s="129">
        <v>17</v>
      </c>
      <c r="C28" s="131"/>
      <c r="D28" s="127"/>
      <c r="E28" s="127"/>
      <c r="F28" s="131"/>
      <c r="G28" s="127"/>
      <c r="H28" s="131"/>
      <c r="I28" s="131"/>
      <c r="J28" s="131"/>
      <c r="K28" s="127"/>
    </row>
    <row r="29" spans="2:11" ht="49.5" customHeight="1">
      <c r="B29" s="129">
        <v>18</v>
      </c>
      <c r="C29" s="131"/>
      <c r="D29" s="127"/>
      <c r="E29" s="127"/>
      <c r="F29" s="131"/>
      <c r="G29" s="127"/>
      <c r="H29" s="131"/>
      <c r="I29" s="131"/>
      <c r="J29" s="131"/>
      <c r="K29" s="127"/>
    </row>
    <row r="30" spans="2:11" ht="49.5" customHeight="1">
      <c r="B30" s="129">
        <v>19</v>
      </c>
      <c r="C30" s="131"/>
      <c r="D30" s="127"/>
      <c r="E30" s="127"/>
      <c r="F30" s="131"/>
      <c r="G30" s="127"/>
      <c r="H30" s="131"/>
      <c r="I30" s="131"/>
      <c r="J30" s="131"/>
      <c r="K30" s="127"/>
    </row>
    <row r="31" spans="2:11" ht="49.5" customHeight="1">
      <c r="B31" s="129">
        <v>20</v>
      </c>
      <c r="C31" s="131"/>
      <c r="D31" s="127"/>
      <c r="E31" s="127"/>
      <c r="F31" s="131"/>
      <c r="G31" s="127"/>
      <c r="H31" s="131"/>
      <c r="I31" s="131"/>
      <c r="J31" s="131"/>
      <c r="K31" s="127"/>
    </row>
    <row r="32" spans="2:11" ht="49.5" customHeight="1">
      <c r="B32" s="129">
        <v>21</v>
      </c>
      <c r="C32" s="131"/>
      <c r="D32" s="127"/>
      <c r="E32" s="127"/>
      <c r="F32" s="131"/>
      <c r="G32" s="127"/>
      <c r="H32" s="131"/>
      <c r="I32" s="131"/>
      <c r="J32" s="131"/>
      <c r="K32" s="127"/>
    </row>
    <row r="33" spans="2:11" ht="49.5" customHeight="1">
      <c r="B33" s="129">
        <v>22</v>
      </c>
      <c r="C33" s="131"/>
      <c r="D33" s="127"/>
      <c r="E33" s="127"/>
      <c r="F33" s="131"/>
      <c r="G33" s="127"/>
      <c r="H33" s="131"/>
      <c r="I33" s="131"/>
      <c r="J33" s="131"/>
      <c r="K33" s="127"/>
    </row>
    <row r="34" spans="2:11" ht="49.5" customHeight="1">
      <c r="B34" s="129">
        <v>23</v>
      </c>
      <c r="C34" s="131"/>
      <c r="D34" s="127"/>
      <c r="E34" s="127"/>
      <c r="F34" s="131"/>
      <c r="G34" s="127"/>
      <c r="H34" s="131"/>
      <c r="I34" s="131"/>
      <c r="J34" s="131"/>
      <c r="K34" s="127"/>
    </row>
    <row r="35" spans="2:11" ht="49.5" customHeight="1">
      <c r="B35" s="129">
        <v>24</v>
      </c>
      <c r="C35" s="131"/>
      <c r="D35" s="127"/>
      <c r="E35" s="127"/>
      <c r="F35" s="131"/>
      <c r="G35" s="127"/>
      <c r="H35" s="131"/>
      <c r="I35" s="131"/>
      <c r="J35" s="131"/>
      <c r="K35" s="127"/>
    </row>
    <row r="36" spans="2:11" ht="49.5" customHeight="1">
      <c r="B36" s="129">
        <v>25</v>
      </c>
      <c r="C36" s="131"/>
      <c r="D36" s="127"/>
      <c r="E36" s="127"/>
      <c r="F36" s="131"/>
      <c r="G36" s="127"/>
      <c r="H36" s="131"/>
      <c r="I36" s="131"/>
      <c r="J36" s="131"/>
      <c r="K36" s="127"/>
    </row>
    <row r="37" spans="2:11" ht="49.5" customHeight="1">
      <c r="B37" s="129">
        <v>26</v>
      </c>
      <c r="C37" s="131"/>
      <c r="D37" s="127"/>
      <c r="E37" s="127"/>
      <c r="F37" s="131"/>
      <c r="G37" s="127"/>
      <c r="H37" s="131"/>
      <c r="I37" s="131"/>
      <c r="J37" s="131"/>
      <c r="K37" s="127"/>
    </row>
    <row r="38" spans="2:11" ht="49.5" customHeight="1">
      <c r="B38" s="129">
        <v>27</v>
      </c>
      <c r="C38" s="131"/>
      <c r="D38" s="127"/>
      <c r="E38" s="127"/>
      <c r="F38" s="131"/>
      <c r="G38" s="127"/>
      <c r="H38" s="131"/>
      <c r="I38" s="131"/>
      <c r="J38" s="131"/>
      <c r="K38" s="127"/>
    </row>
    <row r="39" spans="2:11" ht="49.5" customHeight="1">
      <c r="B39" s="129">
        <v>28</v>
      </c>
      <c r="C39" s="131"/>
      <c r="D39" s="127"/>
      <c r="E39" s="127"/>
      <c r="F39" s="131"/>
      <c r="G39" s="127"/>
      <c r="H39" s="131"/>
      <c r="I39" s="131"/>
      <c r="J39" s="131"/>
      <c r="K39" s="127"/>
    </row>
    <row r="40" spans="2:11" ht="49.5" customHeight="1">
      <c r="B40" s="129">
        <v>29</v>
      </c>
      <c r="C40" s="131"/>
      <c r="D40" s="127"/>
      <c r="E40" s="127"/>
      <c r="F40" s="131"/>
      <c r="G40" s="127"/>
      <c r="H40" s="131"/>
      <c r="I40" s="131"/>
      <c r="J40" s="131"/>
      <c r="K40" s="127"/>
    </row>
    <row r="41" spans="2:11" ht="49.5" customHeight="1">
      <c r="B41" s="129">
        <v>30</v>
      </c>
      <c r="C41" s="131"/>
      <c r="D41" s="127"/>
      <c r="E41" s="127"/>
      <c r="F41" s="131"/>
      <c r="G41" s="127"/>
      <c r="H41" s="131"/>
      <c r="I41" s="131"/>
      <c r="J41" s="131"/>
      <c r="K41" s="127"/>
    </row>
    <row r="42" spans="2:11" ht="49.5" customHeight="1">
      <c r="B42" s="129">
        <v>31</v>
      </c>
      <c r="C42" s="131"/>
      <c r="D42" s="127"/>
      <c r="E42" s="127"/>
      <c r="F42" s="131"/>
      <c r="G42" s="127"/>
      <c r="H42" s="131"/>
      <c r="I42" s="131"/>
      <c r="J42" s="131"/>
      <c r="K42" s="127"/>
    </row>
    <row r="43" spans="2:11" ht="49.5" customHeight="1">
      <c r="B43" s="129">
        <v>32</v>
      </c>
      <c r="C43" s="131"/>
      <c r="D43" s="127"/>
      <c r="E43" s="127"/>
      <c r="F43" s="131"/>
      <c r="G43" s="127"/>
      <c r="H43" s="131"/>
      <c r="I43" s="131"/>
      <c r="J43" s="131"/>
      <c r="K43" s="127"/>
    </row>
    <row r="44" spans="2:11" ht="49.5" customHeight="1">
      <c r="B44" s="129">
        <v>33</v>
      </c>
      <c r="C44" s="131"/>
      <c r="D44" s="127"/>
      <c r="E44" s="127"/>
      <c r="F44" s="131"/>
      <c r="G44" s="127"/>
      <c r="H44" s="131"/>
      <c r="I44" s="131"/>
      <c r="J44" s="131"/>
      <c r="K44" s="127"/>
    </row>
    <row r="45" spans="2:11" ht="49.5" customHeight="1">
      <c r="B45" s="129">
        <v>34</v>
      </c>
      <c r="C45" s="131"/>
      <c r="D45" s="127"/>
      <c r="E45" s="127"/>
      <c r="F45" s="131"/>
      <c r="G45" s="127"/>
      <c r="H45" s="131"/>
      <c r="I45" s="131"/>
      <c r="J45" s="131"/>
      <c r="K45" s="127"/>
    </row>
    <row r="46" spans="2:11" ht="49.5" customHeight="1">
      <c r="B46" s="129">
        <v>35</v>
      </c>
      <c r="C46" s="131"/>
      <c r="D46" s="127"/>
      <c r="E46" s="127"/>
      <c r="F46" s="131"/>
      <c r="G46" s="127"/>
      <c r="H46" s="131"/>
      <c r="I46" s="131"/>
      <c r="J46" s="131"/>
      <c r="K46" s="127"/>
    </row>
    <row r="47" spans="2:11" ht="49.5" customHeight="1">
      <c r="B47" s="129">
        <v>36</v>
      </c>
      <c r="C47" s="131"/>
      <c r="D47" s="127"/>
      <c r="E47" s="127"/>
      <c r="F47" s="131"/>
      <c r="G47" s="127"/>
      <c r="H47" s="131"/>
      <c r="I47" s="131"/>
      <c r="J47" s="131"/>
      <c r="K47" s="127"/>
    </row>
    <row r="48" spans="2:11" ht="49.5" customHeight="1">
      <c r="B48" s="129">
        <v>37</v>
      </c>
      <c r="C48" s="131"/>
      <c r="D48" s="127"/>
      <c r="E48" s="127"/>
      <c r="F48" s="131"/>
      <c r="G48" s="127"/>
      <c r="H48" s="131"/>
      <c r="I48" s="131"/>
      <c r="J48" s="131"/>
      <c r="K48" s="127"/>
    </row>
    <row r="49" spans="2:11" ht="49.5" customHeight="1">
      <c r="B49" s="129">
        <v>38</v>
      </c>
      <c r="C49" s="131"/>
      <c r="D49" s="127"/>
      <c r="E49" s="127"/>
      <c r="F49" s="131"/>
      <c r="G49" s="127"/>
      <c r="H49" s="131"/>
      <c r="I49" s="131"/>
      <c r="J49" s="131"/>
      <c r="K49" s="127"/>
    </row>
    <row r="50" spans="2:11" ht="49.5" customHeight="1">
      <c r="B50" s="129">
        <v>39</v>
      </c>
      <c r="C50" s="131"/>
      <c r="D50" s="127"/>
      <c r="E50" s="127"/>
      <c r="F50" s="131"/>
      <c r="G50" s="127"/>
      <c r="H50" s="131"/>
      <c r="I50" s="131"/>
      <c r="J50" s="131"/>
      <c r="K50" s="127"/>
    </row>
    <row r="51" spans="2:11" ht="49.5" customHeight="1">
      <c r="B51" s="129">
        <v>40</v>
      </c>
      <c r="C51" s="131"/>
      <c r="D51" s="127"/>
      <c r="E51" s="127"/>
      <c r="F51" s="131"/>
      <c r="G51" s="127"/>
      <c r="H51" s="131"/>
      <c r="I51" s="131"/>
      <c r="J51" s="131"/>
      <c r="K51" s="127"/>
    </row>
    <row r="52" spans="2:11" ht="49.5" customHeight="1">
      <c r="B52" s="129">
        <v>41</v>
      </c>
      <c r="C52" s="131"/>
      <c r="D52" s="127"/>
      <c r="E52" s="127"/>
      <c r="F52" s="131"/>
      <c r="G52" s="127"/>
      <c r="H52" s="131"/>
      <c r="I52" s="131"/>
      <c r="J52" s="131"/>
      <c r="K52" s="127"/>
    </row>
    <row r="53" spans="2:11" ht="49.5" customHeight="1">
      <c r="B53" s="129">
        <v>42</v>
      </c>
      <c r="C53" s="131"/>
      <c r="D53" s="127"/>
      <c r="E53" s="127"/>
      <c r="F53" s="131"/>
      <c r="G53" s="127"/>
      <c r="H53" s="131"/>
      <c r="I53" s="131"/>
      <c r="J53" s="131"/>
      <c r="K53" s="127"/>
    </row>
    <row r="54" spans="2:11" ht="49.5" customHeight="1">
      <c r="B54" s="129">
        <v>43</v>
      </c>
      <c r="C54" s="131"/>
      <c r="D54" s="127"/>
      <c r="E54" s="127"/>
      <c r="F54" s="131"/>
      <c r="G54" s="127"/>
      <c r="H54" s="131"/>
      <c r="I54" s="131"/>
      <c r="J54" s="131"/>
      <c r="K54" s="127"/>
    </row>
    <row r="55" spans="2:11" ht="49.5" customHeight="1">
      <c r="B55" s="129">
        <v>44</v>
      </c>
      <c r="C55" s="131"/>
      <c r="D55" s="127"/>
      <c r="E55" s="127"/>
      <c r="F55" s="131"/>
      <c r="G55" s="127"/>
      <c r="H55" s="131"/>
      <c r="I55" s="131"/>
      <c r="J55" s="131"/>
      <c r="K55" s="127"/>
    </row>
    <row r="56" spans="2:11" ht="49.5" customHeight="1">
      <c r="B56" s="129">
        <v>45</v>
      </c>
      <c r="C56" s="131"/>
      <c r="D56" s="127"/>
      <c r="E56" s="127"/>
      <c r="F56" s="131"/>
      <c r="G56" s="127"/>
      <c r="H56" s="131"/>
      <c r="I56" s="131"/>
      <c r="J56" s="131"/>
      <c r="K56" s="127"/>
    </row>
    <row r="57" spans="2:11" ht="49.5" customHeight="1">
      <c r="B57" s="129">
        <v>46</v>
      </c>
      <c r="C57" s="131"/>
      <c r="D57" s="127"/>
      <c r="E57" s="127"/>
      <c r="F57" s="131"/>
      <c r="G57" s="127"/>
      <c r="H57" s="131"/>
      <c r="I57" s="131"/>
      <c r="J57" s="131"/>
      <c r="K57" s="127"/>
    </row>
    <row r="58" spans="2:11" ht="49.5" customHeight="1">
      <c r="B58" s="129">
        <v>47</v>
      </c>
      <c r="C58" s="131"/>
      <c r="D58" s="127"/>
      <c r="E58" s="127"/>
      <c r="F58" s="131"/>
      <c r="G58" s="127"/>
      <c r="H58" s="131"/>
      <c r="I58" s="131"/>
      <c r="J58" s="131"/>
      <c r="K58" s="127"/>
    </row>
    <row r="59" spans="2:11" ht="49.5" customHeight="1">
      <c r="B59" s="129">
        <v>48</v>
      </c>
      <c r="C59" s="131"/>
      <c r="D59" s="127"/>
      <c r="E59" s="127"/>
      <c r="F59" s="131"/>
      <c r="G59" s="127"/>
      <c r="H59" s="131"/>
      <c r="I59" s="131"/>
      <c r="J59" s="131"/>
      <c r="K59" s="127"/>
    </row>
    <row r="60" spans="2:11" ht="49.5" customHeight="1">
      <c r="B60" s="129">
        <v>49</v>
      </c>
      <c r="C60" s="131"/>
      <c r="D60" s="127"/>
      <c r="E60" s="127"/>
      <c r="F60" s="131"/>
      <c r="G60" s="127"/>
      <c r="H60" s="131"/>
      <c r="I60" s="131"/>
      <c r="J60" s="131"/>
      <c r="K60" s="127"/>
    </row>
    <row r="61" spans="2:11" ht="49.5" customHeight="1">
      <c r="B61" s="129">
        <v>50</v>
      </c>
      <c r="C61" s="131"/>
      <c r="D61" s="127"/>
      <c r="E61" s="127"/>
      <c r="F61" s="131"/>
      <c r="G61" s="127"/>
      <c r="H61" s="131"/>
      <c r="I61" s="131"/>
      <c r="J61" s="131"/>
      <c r="K61" s="127"/>
    </row>
    <row r="62" spans="2:11" ht="49.5" customHeight="1">
      <c r="B62" s="129">
        <v>51</v>
      </c>
      <c r="C62" s="131"/>
      <c r="D62" s="127"/>
      <c r="E62" s="127"/>
      <c r="F62" s="131"/>
      <c r="G62" s="127"/>
      <c r="H62" s="131"/>
      <c r="I62" s="131"/>
      <c r="J62" s="131"/>
      <c r="K62" s="127"/>
    </row>
    <row r="63" spans="2:11" ht="49.5" customHeight="1">
      <c r="B63" s="129">
        <v>52</v>
      </c>
      <c r="C63" s="131"/>
      <c r="D63" s="127"/>
      <c r="E63" s="127"/>
      <c r="F63" s="131"/>
      <c r="G63" s="127"/>
      <c r="H63" s="131"/>
      <c r="I63" s="131"/>
      <c r="J63" s="131"/>
      <c r="K63" s="127"/>
    </row>
    <row r="64" spans="2:11" ht="49.5" customHeight="1">
      <c r="B64" s="129">
        <v>53</v>
      </c>
      <c r="C64" s="131"/>
      <c r="D64" s="127"/>
      <c r="E64" s="127"/>
      <c r="F64" s="131"/>
      <c r="G64" s="127"/>
      <c r="H64" s="131"/>
      <c r="I64" s="131"/>
      <c r="J64" s="131"/>
      <c r="K64" s="127"/>
    </row>
    <row r="65" spans="2:11" ht="49.5" customHeight="1">
      <c r="B65" s="129">
        <v>54</v>
      </c>
      <c r="C65" s="131"/>
      <c r="D65" s="127"/>
      <c r="E65" s="127"/>
      <c r="F65" s="131"/>
      <c r="G65" s="127"/>
      <c r="H65" s="131"/>
      <c r="I65" s="131"/>
      <c r="J65" s="131"/>
      <c r="K65" s="127"/>
    </row>
    <row r="66" spans="2:11" ht="49.5" customHeight="1">
      <c r="B66" s="129">
        <v>55</v>
      </c>
      <c r="C66" s="131"/>
      <c r="D66" s="127"/>
      <c r="E66" s="127"/>
      <c r="F66" s="131"/>
      <c r="G66" s="127"/>
      <c r="H66" s="131"/>
      <c r="I66" s="131"/>
      <c r="J66" s="131"/>
      <c r="K66" s="127"/>
    </row>
    <row r="67" spans="2:11" ht="49.5" customHeight="1">
      <c r="B67" s="129">
        <v>56</v>
      </c>
      <c r="C67" s="131"/>
      <c r="D67" s="127"/>
      <c r="E67" s="127"/>
      <c r="F67" s="131"/>
      <c r="G67" s="127"/>
      <c r="H67" s="131"/>
      <c r="I67" s="131"/>
      <c r="J67" s="131"/>
      <c r="K67" s="127"/>
    </row>
    <row r="68" spans="2:11" ht="49.5" customHeight="1">
      <c r="B68" s="129">
        <v>57</v>
      </c>
      <c r="C68" s="131"/>
      <c r="D68" s="127"/>
      <c r="E68" s="127"/>
      <c r="F68" s="131"/>
      <c r="G68" s="127"/>
      <c r="H68" s="131"/>
      <c r="I68" s="131"/>
      <c r="J68" s="131"/>
      <c r="K68" s="127"/>
    </row>
    <row r="69" spans="2:11" ht="49.5" customHeight="1">
      <c r="B69" s="129">
        <v>58</v>
      </c>
      <c r="C69" s="131"/>
      <c r="D69" s="127"/>
      <c r="E69" s="127"/>
      <c r="F69" s="131"/>
      <c r="G69" s="127"/>
      <c r="H69" s="131"/>
      <c r="I69" s="131"/>
      <c r="J69" s="131"/>
      <c r="K69" s="127"/>
    </row>
    <row r="70" spans="2:11" ht="49.5" customHeight="1">
      <c r="B70" s="129">
        <v>59</v>
      </c>
      <c r="C70" s="131"/>
      <c r="D70" s="127"/>
      <c r="E70" s="127"/>
      <c r="F70" s="131"/>
      <c r="G70" s="127"/>
      <c r="H70" s="131"/>
      <c r="I70" s="131"/>
      <c r="J70" s="131"/>
      <c r="K70" s="127"/>
    </row>
    <row r="71" spans="2:11" ht="49.5" customHeight="1">
      <c r="B71" s="129">
        <v>60</v>
      </c>
      <c r="C71" s="131"/>
      <c r="D71" s="127"/>
      <c r="E71" s="127"/>
      <c r="F71" s="131"/>
      <c r="G71" s="127"/>
      <c r="H71" s="131"/>
      <c r="I71" s="131"/>
      <c r="J71" s="131"/>
      <c r="K71" s="127"/>
    </row>
    <row r="72" spans="2:11" ht="49.5" customHeight="1">
      <c r="B72" s="129">
        <v>61</v>
      </c>
      <c r="C72" s="131"/>
      <c r="D72" s="127"/>
      <c r="E72" s="127"/>
      <c r="F72" s="131"/>
      <c r="G72" s="127"/>
      <c r="H72" s="131"/>
      <c r="I72" s="131"/>
      <c r="J72" s="131"/>
      <c r="K72" s="127"/>
    </row>
    <row r="73" spans="2:11" ht="49.5" customHeight="1">
      <c r="B73" s="129">
        <v>62</v>
      </c>
      <c r="C73" s="131"/>
      <c r="D73" s="127"/>
      <c r="E73" s="127"/>
      <c r="F73" s="131"/>
      <c r="G73" s="127"/>
      <c r="H73" s="131"/>
      <c r="I73" s="131"/>
      <c r="J73" s="131"/>
      <c r="K73" s="127"/>
    </row>
    <row r="74" spans="2:11" ht="49.5" customHeight="1">
      <c r="B74" s="129">
        <v>63</v>
      </c>
      <c r="C74" s="131"/>
      <c r="D74" s="127"/>
      <c r="E74" s="127"/>
      <c r="F74" s="131"/>
      <c r="G74" s="127"/>
      <c r="H74" s="131"/>
      <c r="I74" s="131"/>
      <c r="J74" s="131"/>
      <c r="K74" s="127"/>
    </row>
    <row r="75" spans="2:11" ht="49.5" customHeight="1">
      <c r="B75" s="129">
        <v>64</v>
      </c>
      <c r="C75" s="131"/>
      <c r="D75" s="127"/>
      <c r="E75" s="127"/>
      <c r="F75" s="131"/>
      <c r="G75" s="127"/>
      <c r="H75" s="131"/>
      <c r="I75" s="131"/>
      <c r="J75" s="131"/>
      <c r="K75" s="127"/>
    </row>
    <row r="76" spans="2:11" ht="49.5" customHeight="1">
      <c r="B76" s="129">
        <v>65</v>
      </c>
      <c r="C76" s="131"/>
      <c r="D76" s="127"/>
      <c r="E76" s="127"/>
      <c r="F76" s="131"/>
      <c r="G76" s="127"/>
      <c r="H76" s="131"/>
      <c r="I76" s="131"/>
      <c r="J76" s="131"/>
      <c r="K76" s="127"/>
    </row>
    <row r="77" spans="2:11" ht="49.5" customHeight="1">
      <c r="B77" s="129">
        <v>66</v>
      </c>
      <c r="C77" s="131"/>
      <c r="D77" s="127"/>
      <c r="E77" s="127"/>
      <c r="F77" s="131"/>
      <c r="G77" s="127"/>
      <c r="H77" s="131"/>
      <c r="I77" s="131"/>
      <c r="J77" s="131"/>
      <c r="K77" s="127"/>
    </row>
    <row r="78" spans="2:11" ht="49.5" customHeight="1">
      <c r="B78" s="129">
        <v>67</v>
      </c>
      <c r="C78" s="131"/>
      <c r="D78" s="127"/>
      <c r="E78" s="127"/>
      <c r="F78" s="131"/>
      <c r="G78" s="127"/>
      <c r="H78" s="131"/>
      <c r="I78" s="131"/>
      <c r="J78" s="131"/>
      <c r="K78" s="127"/>
    </row>
    <row r="79" spans="2:11" ht="49.5" customHeight="1">
      <c r="B79" s="129">
        <v>68</v>
      </c>
      <c r="C79" s="131"/>
      <c r="D79" s="127"/>
      <c r="E79" s="127"/>
      <c r="F79" s="131"/>
      <c r="G79" s="127"/>
      <c r="H79" s="131"/>
      <c r="I79" s="131"/>
      <c r="J79" s="131"/>
      <c r="K79" s="127"/>
    </row>
    <row r="80" spans="2:11" ht="49.5" customHeight="1">
      <c r="B80" s="129">
        <v>69</v>
      </c>
      <c r="C80" s="131"/>
      <c r="D80" s="127"/>
      <c r="E80" s="127"/>
      <c r="F80" s="131"/>
      <c r="G80" s="127"/>
      <c r="H80" s="131"/>
      <c r="I80" s="131"/>
      <c r="J80" s="131"/>
      <c r="K80" s="127"/>
    </row>
    <row r="81" spans="2:11" ht="49.5" customHeight="1">
      <c r="B81" s="129">
        <v>70</v>
      </c>
      <c r="C81" s="131"/>
      <c r="D81" s="127"/>
      <c r="E81" s="127"/>
      <c r="F81" s="131"/>
      <c r="G81" s="127"/>
      <c r="H81" s="131"/>
      <c r="I81" s="131"/>
      <c r="J81" s="131"/>
      <c r="K81" s="127"/>
    </row>
    <row r="82" spans="2:11" ht="49.5" customHeight="1">
      <c r="B82" s="129">
        <v>71</v>
      </c>
      <c r="C82" s="131"/>
      <c r="D82" s="127"/>
      <c r="E82" s="127"/>
      <c r="F82" s="131"/>
      <c r="G82" s="127"/>
      <c r="H82" s="131"/>
      <c r="I82" s="131"/>
      <c r="J82" s="131"/>
      <c r="K82" s="127"/>
    </row>
    <row r="83" spans="2:11" ht="49.5" customHeight="1">
      <c r="B83" s="129">
        <v>72</v>
      </c>
      <c r="C83" s="131"/>
      <c r="D83" s="127"/>
      <c r="E83" s="127"/>
      <c r="F83" s="131"/>
      <c r="G83" s="127"/>
      <c r="H83" s="131"/>
      <c r="I83" s="131"/>
      <c r="J83" s="131"/>
      <c r="K83" s="127"/>
    </row>
    <row r="84" spans="2:11" ht="49.5" customHeight="1">
      <c r="B84" s="129">
        <v>73</v>
      </c>
      <c r="C84" s="131"/>
      <c r="D84" s="127"/>
      <c r="E84" s="127"/>
      <c r="F84" s="131"/>
      <c r="G84" s="127"/>
      <c r="H84" s="131"/>
      <c r="I84" s="131"/>
      <c r="J84" s="131"/>
      <c r="K84" s="127"/>
    </row>
    <row r="85" spans="2:11" ht="49.5" customHeight="1">
      <c r="B85" s="129">
        <v>74</v>
      </c>
      <c r="C85" s="131"/>
      <c r="D85" s="127"/>
      <c r="E85" s="127"/>
      <c r="F85" s="131"/>
      <c r="G85" s="127"/>
      <c r="H85" s="131"/>
      <c r="I85" s="131"/>
      <c r="J85" s="131"/>
      <c r="K85" s="127"/>
    </row>
    <row r="86" spans="2:11" ht="49.5" customHeight="1">
      <c r="B86" s="129">
        <v>75</v>
      </c>
      <c r="C86" s="131"/>
      <c r="D86" s="127"/>
      <c r="E86" s="127"/>
      <c r="F86" s="131"/>
      <c r="G86" s="127"/>
      <c r="H86" s="131"/>
      <c r="I86" s="131"/>
      <c r="J86" s="131"/>
      <c r="K86" s="127"/>
    </row>
    <row r="87" spans="2:11" ht="49.5" customHeight="1">
      <c r="B87" s="129">
        <v>76</v>
      </c>
      <c r="C87" s="131"/>
      <c r="D87" s="127"/>
      <c r="E87" s="127"/>
      <c r="F87" s="131"/>
      <c r="G87" s="127"/>
      <c r="H87" s="131"/>
      <c r="I87" s="131"/>
      <c r="J87" s="131"/>
      <c r="K87" s="127"/>
    </row>
    <row r="88" spans="2:11" ht="49.5" customHeight="1">
      <c r="B88" s="129">
        <v>77</v>
      </c>
      <c r="C88" s="131"/>
      <c r="D88" s="127"/>
      <c r="E88" s="127"/>
      <c r="F88" s="131"/>
      <c r="G88" s="127"/>
      <c r="H88" s="131"/>
      <c r="I88" s="131"/>
      <c r="J88" s="131"/>
      <c r="K88" s="127"/>
    </row>
    <row r="89" spans="2:11" ht="49.5" customHeight="1">
      <c r="B89" s="129">
        <v>78</v>
      </c>
      <c r="C89" s="131"/>
      <c r="D89" s="127"/>
      <c r="E89" s="127"/>
      <c r="F89" s="131"/>
      <c r="G89" s="127"/>
      <c r="H89" s="131"/>
      <c r="I89" s="131"/>
      <c r="J89" s="131"/>
      <c r="K89" s="127"/>
    </row>
    <row r="90" spans="2:11" ht="49.5" customHeight="1">
      <c r="B90" s="129">
        <v>79</v>
      </c>
      <c r="C90" s="131"/>
      <c r="D90" s="127"/>
      <c r="E90" s="127"/>
      <c r="F90" s="131"/>
      <c r="G90" s="127"/>
      <c r="H90" s="131"/>
      <c r="I90" s="131"/>
      <c r="J90" s="131"/>
      <c r="K90" s="127"/>
    </row>
    <row r="91" spans="2:11" ht="49.5" customHeight="1">
      <c r="B91" s="129">
        <v>80</v>
      </c>
      <c r="C91" s="131"/>
      <c r="D91" s="127"/>
      <c r="E91" s="127"/>
      <c r="F91" s="131"/>
      <c r="G91" s="127"/>
      <c r="H91" s="131"/>
      <c r="I91" s="131"/>
      <c r="J91" s="131"/>
      <c r="K91" s="127"/>
    </row>
    <row r="92" spans="2:11" ht="49.5" customHeight="1">
      <c r="B92" s="129">
        <v>81</v>
      </c>
      <c r="C92" s="131"/>
      <c r="D92" s="127"/>
      <c r="E92" s="127"/>
      <c r="F92" s="131"/>
      <c r="G92" s="127"/>
      <c r="H92" s="131"/>
      <c r="I92" s="131"/>
      <c r="J92" s="131"/>
      <c r="K92" s="127"/>
    </row>
    <row r="93" spans="2:11" ht="49.5" customHeight="1">
      <c r="B93" s="129">
        <v>82</v>
      </c>
      <c r="C93" s="131"/>
      <c r="D93" s="127"/>
      <c r="E93" s="127"/>
      <c r="F93" s="131"/>
      <c r="G93" s="127"/>
      <c r="H93" s="131"/>
      <c r="I93" s="131"/>
      <c r="J93" s="131"/>
      <c r="K93" s="127"/>
    </row>
    <row r="94" spans="2:11" ht="49.5" customHeight="1">
      <c r="B94" s="129">
        <v>83</v>
      </c>
      <c r="C94" s="131"/>
      <c r="D94" s="127"/>
      <c r="E94" s="127"/>
      <c r="F94" s="131"/>
      <c r="G94" s="127"/>
      <c r="H94" s="131"/>
      <c r="I94" s="131"/>
      <c r="J94" s="131"/>
      <c r="K94" s="127"/>
    </row>
    <row r="95" spans="2:11" ht="49.5" customHeight="1">
      <c r="B95" s="129">
        <v>84</v>
      </c>
      <c r="C95" s="131"/>
      <c r="D95" s="127"/>
      <c r="E95" s="127"/>
      <c r="F95" s="131"/>
      <c r="G95" s="127"/>
      <c r="H95" s="131"/>
      <c r="I95" s="131"/>
      <c r="J95" s="131"/>
      <c r="K95" s="127"/>
    </row>
    <row r="96" spans="2:11" ht="49.5" customHeight="1">
      <c r="B96" s="129">
        <v>85</v>
      </c>
      <c r="C96" s="131"/>
      <c r="D96" s="127"/>
      <c r="E96" s="127"/>
      <c r="F96" s="131"/>
      <c r="G96" s="127"/>
      <c r="H96" s="131"/>
      <c r="I96" s="131"/>
      <c r="J96" s="131"/>
      <c r="K96" s="127"/>
    </row>
    <row r="97" spans="2:11" ht="49.5" customHeight="1">
      <c r="B97" s="129">
        <v>86</v>
      </c>
      <c r="C97" s="131"/>
      <c r="D97" s="127"/>
      <c r="E97" s="127"/>
      <c r="F97" s="131"/>
      <c r="G97" s="127"/>
      <c r="H97" s="131"/>
      <c r="I97" s="131"/>
      <c r="J97" s="131"/>
      <c r="K97" s="127"/>
    </row>
    <row r="98" spans="2:11" ht="49.5" customHeight="1">
      <c r="B98" s="129">
        <v>87</v>
      </c>
      <c r="C98" s="131"/>
      <c r="D98" s="127"/>
      <c r="E98" s="127"/>
      <c r="F98" s="131"/>
      <c r="G98" s="127"/>
      <c r="H98" s="131"/>
      <c r="I98" s="131"/>
      <c r="J98" s="131"/>
      <c r="K98" s="127"/>
    </row>
    <row r="99" spans="2:11" ht="49.5" customHeight="1">
      <c r="B99" s="129">
        <v>88</v>
      </c>
      <c r="C99" s="131"/>
      <c r="D99" s="127"/>
      <c r="E99" s="127"/>
      <c r="F99" s="131"/>
      <c r="G99" s="127"/>
      <c r="H99" s="131"/>
      <c r="I99" s="131"/>
      <c r="J99" s="131"/>
      <c r="K99" s="127"/>
    </row>
    <row r="100" spans="2:11" ht="49.5" customHeight="1">
      <c r="B100" s="129">
        <v>89</v>
      </c>
      <c r="C100" s="131"/>
      <c r="D100" s="127"/>
      <c r="E100" s="127"/>
      <c r="F100" s="131"/>
      <c r="G100" s="127"/>
      <c r="H100" s="131"/>
      <c r="I100" s="131"/>
      <c r="J100" s="131"/>
      <c r="K100" s="127"/>
    </row>
    <row r="101" spans="2:11" ht="49.5" customHeight="1">
      <c r="B101" s="129">
        <v>90</v>
      </c>
      <c r="C101" s="131"/>
      <c r="D101" s="127"/>
      <c r="E101" s="127"/>
      <c r="F101" s="131"/>
      <c r="G101" s="127"/>
      <c r="H101" s="131"/>
      <c r="I101" s="131"/>
      <c r="J101" s="131"/>
      <c r="K101" s="127"/>
    </row>
    <row r="102" spans="2:11" ht="49.5" customHeight="1">
      <c r="B102" s="129">
        <v>91</v>
      </c>
      <c r="C102" s="131"/>
      <c r="D102" s="127"/>
      <c r="E102" s="127"/>
      <c r="F102" s="131"/>
      <c r="G102" s="127"/>
      <c r="H102" s="131"/>
      <c r="I102" s="131"/>
      <c r="J102" s="131"/>
      <c r="K102" s="127"/>
    </row>
    <row r="103" spans="2:11" ht="49.5" customHeight="1">
      <c r="B103" s="129">
        <v>92</v>
      </c>
      <c r="C103" s="131"/>
      <c r="D103" s="127"/>
      <c r="E103" s="127"/>
      <c r="F103" s="131"/>
      <c r="G103" s="127"/>
      <c r="H103" s="131"/>
      <c r="I103" s="131"/>
      <c r="J103" s="131"/>
      <c r="K103" s="127"/>
    </row>
    <row r="104" spans="2:11" ht="49.5" customHeight="1">
      <c r="B104" s="129">
        <v>93</v>
      </c>
      <c r="C104" s="131"/>
      <c r="D104" s="127"/>
      <c r="E104" s="127"/>
      <c r="F104" s="131"/>
      <c r="G104" s="127"/>
      <c r="H104" s="131"/>
      <c r="I104" s="131"/>
      <c r="J104" s="131"/>
      <c r="K104" s="127"/>
    </row>
    <row r="105" spans="2:11" ht="49.5" customHeight="1">
      <c r="B105" s="129">
        <v>94</v>
      </c>
      <c r="C105" s="131"/>
      <c r="D105" s="127"/>
      <c r="E105" s="127"/>
      <c r="F105" s="131"/>
      <c r="G105" s="127"/>
      <c r="H105" s="131"/>
      <c r="I105" s="131"/>
      <c r="J105" s="131"/>
      <c r="K105" s="127"/>
    </row>
    <row r="106" spans="2:11" ht="49.5" customHeight="1">
      <c r="B106" s="129">
        <v>95</v>
      </c>
      <c r="C106" s="131"/>
      <c r="D106" s="127"/>
      <c r="E106" s="127"/>
      <c r="F106" s="131"/>
      <c r="G106" s="127"/>
      <c r="H106" s="131"/>
      <c r="I106" s="131"/>
      <c r="J106" s="131"/>
      <c r="K106" s="127"/>
    </row>
    <row r="107" spans="2:11" ht="49.5" customHeight="1">
      <c r="B107" s="129">
        <v>96</v>
      </c>
      <c r="C107" s="131"/>
      <c r="D107" s="127"/>
      <c r="E107" s="127"/>
      <c r="F107" s="131"/>
      <c r="G107" s="127"/>
      <c r="H107" s="131"/>
      <c r="I107" s="131"/>
      <c r="J107" s="131"/>
      <c r="K107" s="127"/>
    </row>
    <row r="108" spans="2:11" ht="49.5" customHeight="1">
      <c r="B108" s="129">
        <v>97</v>
      </c>
      <c r="C108" s="131"/>
      <c r="D108" s="127"/>
      <c r="E108" s="127"/>
      <c r="F108" s="131"/>
      <c r="G108" s="127"/>
      <c r="H108" s="131"/>
      <c r="I108" s="131"/>
      <c r="J108" s="131"/>
      <c r="K108" s="127"/>
    </row>
    <row r="109" spans="2:11" ht="49.5" customHeight="1">
      <c r="B109" s="129">
        <v>98</v>
      </c>
      <c r="C109" s="131"/>
      <c r="D109" s="127"/>
      <c r="E109" s="127"/>
      <c r="F109" s="131"/>
      <c r="G109" s="127"/>
      <c r="H109" s="131"/>
      <c r="I109" s="131"/>
      <c r="J109" s="131"/>
      <c r="K109" s="127"/>
    </row>
    <row r="110" spans="2:11" ht="49.5" customHeight="1">
      <c r="B110" s="129">
        <v>99</v>
      </c>
      <c r="C110" s="131"/>
      <c r="D110" s="127"/>
      <c r="E110" s="127"/>
      <c r="F110" s="131"/>
      <c r="G110" s="127"/>
      <c r="H110" s="131"/>
      <c r="I110" s="131"/>
      <c r="J110" s="131"/>
      <c r="K110" s="127"/>
    </row>
    <row r="111" spans="2:11" ht="49.5" customHeight="1">
      <c r="B111" s="129">
        <v>100</v>
      </c>
      <c r="C111" s="131"/>
      <c r="D111" s="127"/>
      <c r="E111" s="127"/>
      <c r="F111" s="131"/>
      <c r="G111" s="127"/>
      <c r="H111" s="131"/>
      <c r="I111" s="131"/>
      <c r="J111" s="131"/>
      <c r="K111" s="127"/>
    </row>
    <row r="112" spans="2:11" ht="49.5" customHeight="1">
      <c r="B112" s="129">
        <v>101</v>
      </c>
      <c r="C112" s="131"/>
      <c r="D112" s="127"/>
      <c r="E112" s="127"/>
      <c r="F112" s="131"/>
      <c r="G112" s="127"/>
      <c r="H112" s="131"/>
      <c r="I112" s="131"/>
      <c r="J112" s="131"/>
      <c r="K112" s="127"/>
    </row>
    <row r="113" spans="2:11" ht="49.5" customHeight="1">
      <c r="B113" s="129">
        <v>102</v>
      </c>
      <c r="C113" s="131"/>
      <c r="D113" s="127"/>
      <c r="E113" s="127"/>
      <c r="F113" s="131"/>
      <c r="G113" s="127"/>
      <c r="H113" s="131"/>
      <c r="I113" s="131"/>
      <c r="J113" s="131"/>
      <c r="K113" s="127"/>
    </row>
    <row r="114" spans="2:11" ht="49.5" customHeight="1">
      <c r="B114" s="129">
        <v>103</v>
      </c>
      <c r="C114" s="131"/>
      <c r="D114" s="127"/>
      <c r="E114" s="127"/>
      <c r="F114" s="131"/>
      <c r="G114" s="127"/>
      <c r="H114" s="131"/>
      <c r="I114" s="131"/>
      <c r="J114" s="131"/>
      <c r="K114" s="127"/>
    </row>
    <row r="115" spans="2:11" ht="49.5" customHeight="1">
      <c r="B115" s="129">
        <v>104</v>
      </c>
      <c r="C115" s="131"/>
      <c r="D115" s="127"/>
      <c r="E115" s="127"/>
      <c r="F115" s="131"/>
      <c r="G115" s="127"/>
      <c r="H115" s="131"/>
      <c r="I115" s="131"/>
      <c r="J115" s="131"/>
      <c r="K115" s="127"/>
    </row>
    <row r="116" spans="2:11" ht="49.5" customHeight="1">
      <c r="B116" s="129">
        <v>105</v>
      </c>
      <c r="C116" s="131"/>
      <c r="D116" s="127"/>
      <c r="E116" s="127"/>
      <c r="F116" s="131"/>
      <c r="G116" s="127"/>
      <c r="H116" s="131"/>
      <c r="I116" s="131"/>
      <c r="J116" s="131"/>
      <c r="K116" s="127"/>
    </row>
    <row r="117" spans="2:11" ht="49.5" customHeight="1">
      <c r="B117" s="129">
        <v>106</v>
      </c>
      <c r="C117" s="131"/>
      <c r="D117" s="127"/>
      <c r="E117" s="127"/>
      <c r="F117" s="131"/>
      <c r="G117" s="127"/>
      <c r="H117" s="131"/>
      <c r="I117" s="131"/>
      <c r="J117" s="131"/>
      <c r="K117" s="127"/>
    </row>
    <row r="118" spans="2:11" ht="49.5" customHeight="1">
      <c r="B118" s="129">
        <v>107</v>
      </c>
      <c r="C118" s="131"/>
      <c r="D118" s="127"/>
      <c r="E118" s="127"/>
      <c r="F118" s="131"/>
      <c r="G118" s="127"/>
      <c r="H118" s="131"/>
      <c r="I118" s="131"/>
      <c r="J118" s="131"/>
      <c r="K118" s="127"/>
    </row>
    <row r="119" spans="2:11" ht="49.5" customHeight="1">
      <c r="B119" s="129">
        <v>108</v>
      </c>
      <c r="C119" s="131"/>
      <c r="D119" s="127"/>
      <c r="E119" s="127"/>
      <c r="F119" s="131"/>
      <c r="G119" s="127"/>
      <c r="H119" s="131"/>
      <c r="I119" s="131"/>
      <c r="J119" s="131"/>
      <c r="K119" s="127"/>
    </row>
    <row r="120" spans="2:11" ht="49.5" customHeight="1">
      <c r="B120" s="129">
        <v>109</v>
      </c>
      <c r="C120" s="131"/>
      <c r="D120" s="127"/>
      <c r="E120" s="127"/>
      <c r="F120" s="131"/>
      <c r="G120" s="127"/>
      <c r="H120" s="131"/>
      <c r="I120" s="131"/>
      <c r="J120" s="131"/>
      <c r="K120" s="127"/>
    </row>
    <row r="121" spans="2:11" ht="49.5" customHeight="1">
      <c r="B121" s="129">
        <v>110</v>
      </c>
      <c r="C121" s="131"/>
      <c r="D121" s="127"/>
      <c r="E121" s="127"/>
      <c r="F121" s="131"/>
      <c r="G121" s="127"/>
      <c r="H121" s="131"/>
      <c r="I121" s="131"/>
      <c r="J121" s="131"/>
      <c r="K121" s="127"/>
    </row>
    <row r="122" spans="2:11" ht="49.5" customHeight="1">
      <c r="B122" s="129">
        <v>111</v>
      </c>
      <c r="C122" s="131"/>
      <c r="D122" s="127"/>
      <c r="E122" s="127"/>
      <c r="F122" s="131"/>
      <c r="G122" s="127"/>
      <c r="H122" s="131"/>
      <c r="I122" s="131"/>
      <c r="J122" s="131"/>
      <c r="K122" s="127"/>
    </row>
    <row r="123" spans="2:11" ht="49.5" customHeight="1">
      <c r="B123" s="129">
        <v>112</v>
      </c>
      <c r="C123" s="131"/>
      <c r="D123" s="127"/>
      <c r="E123" s="127"/>
      <c r="F123" s="131"/>
      <c r="G123" s="127"/>
      <c r="H123" s="131"/>
      <c r="I123" s="131"/>
      <c r="J123" s="131"/>
      <c r="K123" s="127"/>
    </row>
    <row r="124" spans="2:11" ht="49.5" customHeight="1">
      <c r="B124" s="129">
        <v>113</v>
      </c>
      <c r="C124" s="131"/>
      <c r="D124" s="127"/>
      <c r="E124" s="127"/>
      <c r="F124" s="131"/>
      <c r="G124" s="127"/>
      <c r="H124" s="131"/>
      <c r="I124" s="131"/>
      <c r="J124" s="131"/>
      <c r="K124" s="127"/>
    </row>
    <row r="125" spans="2:11" ht="49.5" customHeight="1">
      <c r="B125" s="129">
        <v>114</v>
      </c>
      <c r="C125" s="131"/>
      <c r="D125" s="127"/>
      <c r="E125" s="127"/>
      <c r="F125" s="131"/>
      <c r="G125" s="127"/>
      <c r="H125" s="131"/>
      <c r="I125" s="131"/>
      <c r="J125" s="131"/>
      <c r="K125" s="127"/>
    </row>
    <row r="126" spans="2:11" ht="49.5" customHeight="1">
      <c r="B126" s="129">
        <v>115</v>
      </c>
      <c r="C126" s="131"/>
      <c r="D126" s="127"/>
      <c r="E126" s="127"/>
      <c r="F126" s="131"/>
      <c r="G126" s="127"/>
      <c r="H126" s="131"/>
      <c r="I126" s="131"/>
      <c r="J126" s="131"/>
      <c r="K126" s="127"/>
    </row>
    <row r="127" spans="2:11" ht="49.5" customHeight="1">
      <c r="B127" s="129">
        <v>116</v>
      </c>
      <c r="C127" s="131"/>
      <c r="D127" s="127"/>
      <c r="E127" s="127"/>
      <c r="F127" s="131"/>
      <c r="G127" s="127"/>
      <c r="H127" s="131"/>
      <c r="I127" s="131"/>
      <c r="J127" s="131"/>
      <c r="K127" s="127"/>
    </row>
    <row r="128" spans="2:11" ht="49.5" customHeight="1">
      <c r="B128" s="129">
        <v>117</v>
      </c>
      <c r="C128" s="131"/>
      <c r="D128" s="127"/>
      <c r="E128" s="127"/>
      <c r="F128" s="131"/>
      <c r="G128" s="127"/>
      <c r="H128" s="131"/>
      <c r="I128" s="131"/>
      <c r="J128" s="131"/>
      <c r="K128" s="127"/>
    </row>
    <row r="129" spans="2:11" ht="49.5" customHeight="1">
      <c r="B129" s="129">
        <v>118</v>
      </c>
      <c r="C129" s="131"/>
      <c r="D129" s="127"/>
      <c r="E129" s="127"/>
      <c r="F129" s="131"/>
      <c r="G129" s="127"/>
      <c r="H129" s="131"/>
      <c r="I129" s="131"/>
      <c r="J129" s="131"/>
      <c r="K129" s="127"/>
    </row>
    <row r="130" spans="2:11" ht="49.5" customHeight="1">
      <c r="B130" s="129">
        <v>119</v>
      </c>
      <c r="C130" s="131"/>
      <c r="D130" s="127"/>
      <c r="E130" s="127"/>
      <c r="F130" s="131"/>
      <c r="G130" s="127"/>
      <c r="H130" s="131"/>
      <c r="I130" s="131"/>
      <c r="J130" s="131"/>
      <c r="K130" s="127"/>
    </row>
    <row r="131" spans="2:11" ht="49.5" customHeight="1">
      <c r="B131" s="129">
        <v>120</v>
      </c>
      <c r="C131" s="131"/>
      <c r="D131" s="127"/>
      <c r="E131" s="127"/>
      <c r="F131" s="131"/>
      <c r="G131" s="127"/>
      <c r="H131" s="131"/>
      <c r="I131" s="131"/>
      <c r="J131" s="131"/>
      <c r="K131" s="127"/>
    </row>
    <row r="132" spans="2:11" ht="49.5" customHeight="1">
      <c r="B132" s="129">
        <v>121</v>
      </c>
      <c r="C132" s="131"/>
      <c r="D132" s="127"/>
      <c r="E132" s="127"/>
      <c r="F132" s="131"/>
      <c r="G132" s="127"/>
      <c r="H132" s="131"/>
      <c r="I132" s="131"/>
      <c r="J132" s="131"/>
      <c r="K132" s="127"/>
    </row>
    <row r="133" spans="2:11" ht="49.5" customHeight="1">
      <c r="B133" s="129">
        <v>122</v>
      </c>
      <c r="C133" s="131"/>
      <c r="D133" s="127"/>
      <c r="E133" s="127"/>
      <c r="F133" s="131"/>
      <c r="G133" s="127"/>
      <c r="H133" s="131"/>
      <c r="I133" s="131"/>
      <c r="J133" s="131"/>
      <c r="K133" s="127"/>
    </row>
    <row r="134" spans="2:11" ht="49.5" customHeight="1">
      <c r="B134" s="129">
        <v>123</v>
      </c>
      <c r="C134" s="131"/>
      <c r="D134" s="127"/>
      <c r="E134" s="127"/>
      <c r="F134" s="131"/>
      <c r="G134" s="127"/>
      <c r="H134" s="131"/>
      <c r="I134" s="131"/>
      <c r="J134" s="131"/>
      <c r="K134" s="127"/>
    </row>
    <row r="135" spans="2:11" ht="49.5" customHeight="1">
      <c r="B135" s="129">
        <v>124</v>
      </c>
      <c r="C135" s="131"/>
      <c r="D135" s="127"/>
      <c r="E135" s="127"/>
      <c r="F135" s="131"/>
      <c r="G135" s="127"/>
      <c r="H135" s="131"/>
      <c r="I135" s="131"/>
      <c r="J135" s="131"/>
      <c r="K135" s="127"/>
    </row>
    <row r="136" spans="2:11" ht="49.5" customHeight="1">
      <c r="B136" s="129">
        <v>125</v>
      </c>
      <c r="C136" s="131"/>
      <c r="D136" s="127"/>
      <c r="E136" s="127"/>
      <c r="F136" s="131"/>
      <c r="G136" s="127"/>
      <c r="H136" s="131"/>
      <c r="I136" s="131"/>
      <c r="J136" s="131"/>
      <c r="K136" s="127"/>
    </row>
    <row r="137" spans="2:11" ht="49.5" customHeight="1">
      <c r="B137" s="129">
        <v>126</v>
      </c>
      <c r="C137" s="131"/>
      <c r="D137" s="127"/>
      <c r="E137" s="127"/>
      <c r="F137" s="131"/>
      <c r="G137" s="127"/>
      <c r="H137" s="131"/>
      <c r="I137" s="131"/>
      <c r="J137" s="131"/>
      <c r="K137" s="127"/>
    </row>
    <row r="138" spans="2:11" ht="49.5" customHeight="1">
      <c r="B138" s="129">
        <v>127</v>
      </c>
      <c r="C138" s="131"/>
      <c r="D138" s="127"/>
      <c r="E138" s="127"/>
      <c r="F138" s="131"/>
      <c r="G138" s="127"/>
      <c r="H138" s="131"/>
      <c r="I138" s="131"/>
      <c r="J138" s="131"/>
      <c r="K138" s="127"/>
    </row>
    <row r="139" spans="2:11" ht="49.5" customHeight="1">
      <c r="B139" s="129">
        <v>128</v>
      </c>
      <c r="C139" s="131"/>
      <c r="D139" s="127"/>
      <c r="E139" s="127"/>
      <c r="F139" s="131"/>
      <c r="G139" s="127"/>
      <c r="H139" s="131"/>
      <c r="I139" s="131"/>
      <c r="J139" s="131"/>
      <c r="K139" s="127"/>
    </row>
    <row r="140" spans="2:11" ht="49.5" customHeight="1">
      <c r="B140" s="129">
        <v>129</v>
      </c>
      <c r="C140" s="131"/>
      <c r="D140" s="127"/>
      <c r="E140" s="127"/>
      <c r="F140" s="131"/>
      <c r="G140" s="127"/>
      <c r="H140" s="131"/>
      <c r="I140" s="131"/>
      <c r="J140" s="131"/>
      <c r="K140" s="127"/>
    </row>
    <row r="141" spans="2:11" ht="49.5" customHeight="1">
      <c r="B141" s="129">
        <v>130</v>
      </c>
      <c r="C141" s="131"/>
      <c r="D141" s="127"/>
      <c r="E141" s="127"/>
      <c r="F141" s="131"/>
      <c r="G141" s="127"/>
      <c r="H141" s="131"/>
      <c r="I141" s="131"/>
      <c r="J141" s="131"/>
      <c r="K141" s="127"/>
    </row>
    <row r="142" spans="2:11" ht="49.5" customHeight="1">
      <c r="B142" s="129">
        <v>131</v>
      </c>
      <c r="C142" s="131"/>
      <c r="D142" s="127"/>
      <c r="E142" s="127"/>
      <c r="F142" s="131"/>
      <c r="G142" s="127"/>
      <c r="H142" s="131"/>
      <c r="I142" s="131"/>
      <c r="J142" s="131"/>
      <c r="K142" s="127"/>
    </row>
    <row r="143" spans="2:11" ht="49.5" customHeight="1">
      <c r="B143" s="129">
        <v>132</v>
      </c>
      <c r="C143" s="131"/>
      <c r="D143" s="127"/>
      <c r="E143" s="127"/>
      <c r="F143" s="131"/>
      <c r="G143" s="127"/>
      <c r="H143" s="131"/>
      <c r="I143" s="131"/>
      <c r="J143" s="131"/>
      <c r="K143" s="127"/>
    </row>
    <row r="144" spans="2:11" ht="49.5" customHeight="1">
      <c r="B144" s="129">
        <v>133</v>
      </c>
      <c r="C144" s="131"/>
      <c r="D144" s="127"/>
      <c r="E144" s="127"/>
      <c r="F144" s="131"/>
      <c r="G144" s="127"/>
      <c r="H144" s="131"/>
      <c r="I144" s="131"/>
      <c r="J144" s="131"/>
      <c r="K144" s="127"/>
    </row>
    <row r="145" spans="2:11" ht="49.5" customHeight="1">
      <c r="B145" s="129">
        <v>134</v>
      </c>
      <c r="C145" s="131"/>
      <c r="D145" s="127"/>
      <c r="E145" s="127"/>
      <c r="F145" s="131"/>
      <c r="G145" s="127"/>
      <c r="H145" s="131"/>
      <c r="I145" s="131"/>
      <c r="J145" s="131"/>
      <c r="K145" s="127"/>
    </row>
    <row r="146" spans="2:11" ht="49.5" customHeight="1">
      <c r="B146" s="129">
        <v>135</v>
      </c>
      <c r="C146" s="131"/>
      <c r="D146" s="127"/>
      <c r="E146" s="127"/>
      <c r="F146" s="131"/>
      <c r="G146" s="127"/>
      <c r="H146" s="131"/>
      <c r="I146" s="131"/>
      <c r="J146" s="131"/>
      <c r="K146" s="127"/>
    </row>
    <row r="147" spans="2:11" ht="49.5" customHeight="1">
      <c r="B147" s="129">
        <v>136</v>
      </c>
      <c r="C147" s="131"/>
      <c r="D147" s="127"/>
      <c r="E147" s="127"/>
      <c r="F147" s="131"/>
      <c r="G147" s="127"/>
      <c r="H147" s="131"/>
      <c r="I147" s="131"/>
      <c r="J147" s="131"/>
      <c r="K147" s="127"/>
    </row>
    <row r="148" spans="2:11" ht="49.5" customHeight="1">
      <c r="B148" s="129">
        <v>137</v>
      </c>
      <c r="C148" s="131"/>
      <c r="D148" s="127"/>
      <c r="E148" s="127"/>
      <c r="F148" s="131"/>
      <c r="G148" s="127"/>
      <c r="H148" s="131"/>
      <c r="I148" s="131"/>
      <c r="J148" s="131"/>
      <c r="K148" s="127"/>
    </row>
    <row r="149" spans="2:11" ht="49.5" customHeight="1">
      <c r="B149" s="129">
        <v>138</v>
      </c>
      <c r="C149" s="131"/>
      <c r="D149" s="127"/>
      <c r="E149" s="127"/>
      <c r="F149" s="131"/>
      <c r="G149" s="127"/>
      <c r="H149" s="131"/>
      <c r="I149" s="131"/>
      <c r="J149" s="131"/>
      <c r="K149" s="127"/>
    </row>
    <row r="150" spans="2:11" ht="49.5" customHeight="1">
      <c r="B150" s="129">
        <v>139</v>
      </c>
      <c r="C150" s="131"/>
      <c r="D150" s="127"/>
      <c r="E150" s="127"/>
      <c r="F150" s="131"/>
      <c r="G150" s="127"/>
      <c r="H150" s="131"/>
      <c r="I150" s="131"/>
      <c r="J150" s="131"/>
      <c r="K150" s="127"/>
    </row>
    <row r="151" spans="2:11" ht="49.5" customHeight="1">
      <c r="B151" s="129">
        <v>140</v>
      </c>
      <c r="C151" s="131"/>
      <c r="D151" s="127"/>
      <c r="E151" s="127"/>
      <c r="F151" s="131"/>
      <c r="G151" s="127"/>
      <c r="H151" s="131"/>
      <c r="I151" s="131"/>
      <c r="J151" s="131"/>
      <c r="K151" s="127"/>
    </row>
    <row r="152" spans="2:11" ht="49.5" customHeight="1">
      <c r="B152" s="129">
        <v>141</v>
      </c>
      <c r="C152" s="131"/>
      <c r="D152" s="127"/>
      <c r="E152" s="127"/>
      <c r="F152" s="131"/>
      <c r="G152" s="127"/>
      <c r="H152" s="131"/>
      <c r="I152" s="131"/>
      <c r="J152" s="131"/>
      <c r="K152" s="127"/>
    </row>
    <row r="153" spans="2:11" ht="49.5" customHeight="1">
      <c r="B153" s="129">
        <v>142</v>
      </c>
      <c r="C153" s="131"/>
      <c r="D153" s="127"/>
      <c r="E153" s="127"/>
      <c r="F153" s="131"/>
      <c r="G153" s="127"/>
      <c r="H153" s="131"/>
      <c r="I153" s="131"/>
      <c r="J153" s="131"/>
      <c r="K153" s="127"/>
    </row>
    <row r="154" spans="2:11" ht="49.5" customHeight="1">
      <c r="B154" s="129">
        <v>143</v>
      </c>
      <c r="C154" s="131"/>
      <c r="D154" s="127"/>
      <c r="E154" s="127"/>
      <c r="F154" s="131"/>
      <c r="G154" s="127"/>
      <c r="H154" s="131"/>
      <c r="I154" s="131"/>
      <c r="J154" s="131"/>
      <c r="K154" s="127"/>
    </row>
    <row r="155" spans="2:11" ht="49.5" customHeight="1">
      <c r="B155" s="129">
        <v>144</v>
      </c>
      <c r="C155" s="131"/>
      <c r="D155" s="127"/>
      <c r="E155" s="127"/>
      <c r="F155" s="131"/>
      <c r="G155" s="127"/>
      <c r="H155" s="131"/>
      <c r="I155" s="131"/>
      <c r="J155" s="131"/>
      <c r="K155" s="127"/>
    </row>
    <row r="156" spans="2:11" ht="49.5" customHeight="1">
      <c r="B156" s="129">
        <v>145</v>
      </c>
      <c r="C156" s="131"/>
      <c r="D156" s="127"/>
      <c r="E156" s="127"/>
      <c r="F156" s="131"/>
      <c r="G156" s="127"/>
      <c r="H156" s="131"/>
      <c r="I156" s="131"/>
      <c r="J156" s="131"/>
      <c r="K156" s="127"/>
    </row>
    <row r="157" spans="2:11" ht="49.5" customHeight="1">
      <c r="B157" s="129">
        <v>146</v>
      </c>
      <c r="C157" s="131"/>
      <c r="D157" s="127"/>
      <c r="E157" s="127"/>
      <c r="F157" s="131"/>
      <c r="G157" s="127"/>
      <c r="H157" s="131"/>
      <c r="I157" s="131"/>
      <c r="J157" s="131"/>
      <c r="K157" s="127"/>
    </row>
    <row r="158" spans="2:11" ht="49.5" customHeight="1">
      <c r="B158" s="129">
        <v>147</v>
      </c>
      <c r="C158" s="131"/>
      <c r="D158" s="127"/>
      <c r="E158" s="127"/>
      <c r="F158" s="131"/>
      <c r="G158" s="127"/>
      <c r="H158" s="131"/>
      <c r="I158" s="131"/>
      <c r="J158" s="131"/>
      <c r="K158" s="127"/>
    </row>
    <row r="159" spans="2:11" ht="49.5" customHeight="1">
      <c r="B159" s="129">
        <v>148</v>
      </c>
      <c r="C159" s="131"/>
      <c r="D159" s="127"/>
      <c r="E159" s="127"/>
      <c r="F159" s="131"/>
      <c r="G159" s="127"/>
      <c r="H159" s="131"/>
      <c r="I159" s="131"/>
      <c r="J159" s="131"/>
      <c r="K159" s="127"/>
    </row>
    <row r="160" spans="2:11" ht="49.5" customHeight="1">
      <c r="B160" s="129">
        <v>149</v>
      </c>
      <c r="C160" s="131"/>
      <c r="D160" s="127"/>
      <c r="E160" s="127"/>
      <c r="F160" s="131"/>
      <c r="G160" s="127"/>
      <c r="H160" s="131"/>
      <c r="I160" s="131"/>
      <c r="J160" s="131"/>
      <c r="K160" s="127"/>
    </row>
    <row r="161" spans="2:11" ht="49.5" customHeight="1">
      <c r="B161" s="129">
        <v>150</v>
      </c>
      <c r="C161" s="131"/>
      <c r="D161" s="127"/>
      <c r="E161" s="127"/>
      <c r="F161" s="131"/>
      <c r="G161" s="127"/>
      <c r="H161" s="131"/>
      <c r="I161" s="131"/>
      <c r="J161" s="131"/>
      <c r="K161" s="127"/>
    </row>
    <row r="162" spans="2:11" ht="49.5" customHeight="1">
      <c r="B162" s="129">
        <v>151</v>
      </c>
      <c r="C162" s="131"/>
      <c r="D162" s="127"/>
      <c r="E162" s="127"/>
      <c r="F162" s="131"/>
      <c r="G162" s="127"/>
      <c r="H162" s="131"/>
      <c r="I162" s="131"/>
      <c r="J162" s="131"/>
      <c r="K162" s="127"/>
    </row>
    <row r="163" spans="2:11" ht="49.5" customHeight="1">
      <c r="B163" s="129">
        <v>152</v>
      </c>
      <c r="C163" s="131"/>
      <c r="D163" s="127"/>
      <c r="E163" s="127"/>
      <c r="F163" s="131"/>
      <c r="G163" s="127"/>
      <c r="H163" s="131"/>
      <c r="I163" s="131"/>
      <c r="J163" s="131"/>
      <c r="K163" s="127"/>
    </row>
    <row r="164" spans="2:11" ht="49.5" customHeight="1">
      <c r="B164" s="129">
        <v>153</v>
      </c>
      <c r="C164" s="131"/>
      <c r="D164" s="127"/>
      <c r="E164" s="127"/>
      <c r="F164" s="131"/>
      <c r="G164" s="127"/>
      <c r="H164" s="131"/>
      <c r="I164" s="131"/>
      <c r="J164" s="131"/>
      <c r="K164" s="127"/>
    </row>
    <row r="165" spans="2:11" ht="49.5" customHeight="1">
      <c r="B165" s="129">
        <v>154</v>
      </c>
      <c r="C165" s="131"/>
      <c r="D165" s="127"/>
      <c r="E165" s="127"/>
      <c r="F165" s="131"/>
      <c r="G165" s="127"/>
      <c r="H165" s="131"/>
      <c r="I165" s="131"/>
      <c r="J165" s="131"/>
      <c r="K165" s="127"/>
    </row>
    <row r="166" spans="2:11" ht="49.5" customHeight="1">
      <c r="B166" s="129">
        <v>155</v>
      </c>
      <c r="C166" s="131"/>
      <c r="D166" s="127"/>
      <c r="E166" s="127"/>
      <c r="F166" s="131"/>
      <c r="G166" s="127"/>
      <c r="H166" s="131"/>
      <c r="I166" s="131"/>
      <c r="J166" s="131"/>
      <c r="K166" s="127"/>
    </row>
    <row r="167" spans="2:11" ht="49.5" customHeight="1">
      <c r="B167" s="129">
        <v>156</v>
      </c>
      <c r="C167" s="131"/>
      <c r="D167" s="127"/>
      <c r="E167" s="127"/>
      <c r="F167" s="131"/>
      <c r="G167" s="127"/>
      <c r="H167" s="131"/>
      <c r="I167" s="131"/>
      <c r="J167" s="131"/>
      <c r="K167" s="127"/>
    </row>
    <row r="168" spans="2:11" ht="49.5" customHeight="1">
      <c r="B168" s="129">
        <v>157</v>
      </c>
      <c r="C168" s="131"/>
      <c r="D168" s="127"/>
      <c r="E168" s="127"/>
      <c r="F168" s="131"/>
      <c r="G168" s="127"/>
      <c r="H168" s="131"/>
      <c r="I168" s="131"/>
      <c r="J168" s="131"/>
      <c r="K168" s="127"/>
    </row>
    <row r="169" spans="2:11" ht="49.5" customHeight="1">
      <c r="B169" s="129">
        <v>158</v>
      </c>
      <c r="C169" s="131"/>
      <c r="D169" s="127"/>
      <c r="E169" s="127"/>
      <c r="F169" s="131"/>
      <c r="G169" s="127"/>
      <c r="H169" s="131"/>
      <c r="I169" s="131"/>
      <c r="J169" s="131"/>
      <c r="K169" s="127"/>
    </row>
    <row r="170" spans="2:11" ht="49.5" customHeight="1">
      <c r="B170" s="129">
        <v>159</v>
      </c>
      <c r="C170" s="131"/>
      <c r="D170" s="127"/>
      <c r="E170" s="127"/>
      <c r="F170" s="131"/>
      <c r="G170" s="127"/>
      <c r="H170" s="131"/>
      <c r="I170" s="131"/>
      <c r="J170" s="131"/>
      <c r="K170" s="127"/>
    </row>
    <row r="171" spans="2:11" ht="49.5" customHeight="1">
      <c r="B171" s="129">
        <v>160</v>
      </c>
      <c r="C171" s="131"/>
      <c r="D171" s="127"/>
      <c r="E171" s="127"/>
      <c r="F171" s="131"/>
      <c r="G171" s="127"/>
      <c r="H171" s="131"/>
      <c r="I171" s="131"/>
      <c r="J171" s="131"/>
      <c r="K171" s="127"/>
    </row>
    <row r="172" spans="2:11" ht="49.5" customHeight="1">
      <c r="B172" s="129">
        <v>161</v>
      </c>
      <c r="C172" s="131"/>
      <c r="D172" s="127"/>
      <c r="E172" s="127"/>
      <c r="F172" s="131"/>
      <c r="G172" s="127"/>
      <c r="H172" s="131"/>
      <c r="I172" s="131"/>
      <c r="J172" s="131"/>
      <c r="K172" s="127"/>
    </row>
    <row r="173" spans="2:11" ht="49.5" customHeight="1">
      <c r="B173" s="129">
        <v>162</v>
      </c>
      <c r="C173" s="131"/>
      <c r="D173" s="127"/>
      <c r="E173" s="127"/>
      <c r="F173" s="131"/>
      <c r="G173" s="127"/>
      <c r="H173" s="131"/>
      <c r="I173" s="131"/>
      <c r="J173" s="131"/>
      <c r="K173" s="127"/>
    </row>
    <row r="174" spans="2:11" ht="49.5" customHeight="1">
      <c r="B174" s="129">
        <v>163</v>
      </c>
      <c r="C174" s="131"/>
      <c r="D174" s="127"/>
      <c r="E174" s="127"/>
      <c r="F174" s="131"/>
      <c r="G174" s="127"/>
      <c r="H174" s="131"/>
      <c r="I174" s="131"/>
      <c r="J174" s="131"/>
      <c r="K174" s="127"/>
    </row>
    <row r="175" spans="2:11" ht="49.5" customHeight="1">
      <c r="B175" s="129">
        <v>164</v>
      </c>
      <c r="C175" s="131"/>
      <c r="D175" s="127"/>
      <c r="E175" s="127"/>
      <c r="F175" s="131"/>
      <c r="G175" s="127"/>
      <c r="H175" s="131"/>
      <c r="I175" s="131"/>
      <c r="J175" s="131"/>
      <c r="K175" s="127"/>
    </row>
    <row r="176" spans="2:11" ht="49.5" customHeight="1">
      <c r="B176" s="129">
        <v>165</v>
      </c>
      <c r="C176" s="131"/>
      <c r="D176" s="127"/>
      <c r="E176" s="127"/>
      <c r="F176" s="131"/>
      <c r="G176" s="127"/>
      <c r="H176" s="131"/>
      <c r="I176" s="131"/>
      <c r="J176" s="131"/>
      <c r="K176" s="127"/>
    </row>
    <row r="177" spans="2:11" ht="49.5" customHeight="1">
      <c r="B177" s="129">
        <v>166</v>
      </c>
      <c r="C177" s="131"/>
      <c r="D177" s="127"/>
      <c r="E177" s="127"/>
      <c r="F177" s="131"/>
      <c r="G177" s="127"/>
      <c r="H177" s="131"/>
      <c r="I177" s="131"/>
      <c r="J177" s="131"/>
      <c r="K177" s="127"/>
    </row>
    <row r="178" spans="2:11" ht="49.5" customHeight="1">
      <c r="B178" s="129">
        <v>167</v>
      </c>
      <c r="C178" s="131"/>
      <c r="D178" s="127"/>
      <c r="E178" s="127"/>
      <c r="F178" s="131"/>
      <c r="G178" s="127"/>
      <c r="H178" s="131"/>
      <c r="I178" s="131"/>
      <c r="J178" s="131"/>
      <c r="K178" s="127"/>
    </row>
    <row r="179" spans="2:11" ht="49.5" customHeight="1">
      <c r="B179" s="129">
        <v>168</v>
      </c>
      <c r="C179" s="131"/>
      <c r="D179" s="127"/>
      <c r="E179" s="127"/>
      <c r="F179" s="131"/>
      <c r="G179" s="127"/>
      <c r="H179" s="131"/>
      <c r="I179" s="131"/>
      <c r="J179" s="131"/>
      <c r="K179" s="127"/>
    </row>
    <row r="180" spans="2:11" ht="49.5" customHeight="1">
      <c r="B180" s="129">
        <v>169</v>
      </c>
      <c r="C180" s="131"/>
      <c r="D180" s="127"/>
      <c r="E180" s="127"/>
      <c r="F180" s="131"/>
      <c r="G180" s="127"/>
      <c r="H180" s="131"/>
      <c r="I180" s="131"/>
      <c r="J180" s="131"/>
      <c r="K180" s="127"/>
    </row>
    <row r="181" spans="2:11" ht="49.5" customHeight="1">
      <c r="B181" s="129">
        <v>170</v>
      </c>
      <c r="C181" s="131"/>
      <c r="D181" s="127"/>
      <c r="E181" s="127"/>
      <c r="F181" s="131"/>
      <c r="G181" s="127"/>
      <c r="H181" s="131"/>
      <c r="I181" s="131"/>
      <c r="J181" s="131"/>
      <c r="K181" s="127"/>
    </row>
    <row r="182" spans="2:11" ht="49.5" customHeight="1">
      <c r="B182" s="129">
        <v>171</v>
      </c>
      <c r="C182" s="131"/>
      <c r="D182" s="127"/>
      <c r="E182" s="127"/>
      <c r="F182" s="131"/>
      <c r="G182" s="127"/>
      <c r="H182" s="131"/>
      <c r="I182" s="131"/>
      <c r="J182" s="131"/>
      <c r="K182" s="127"/>
    </row>
    <row r="183" spans="2:11" ht="49.5" customHeight="1">
      <c r="B183" s="129">
        <v>172</v>
      </c>
      <c r="C183" s="131"/>
      <c r="D183" s="127"/>
      <c r="E183" s="127"/>
      <c r="F183" s="131"/>
      <c r="G183" s="127"/>
      <c r="H183" s="131"/>
      <c r="I183" s="131"/>
      <c r="J183" s="131"/>
      <c r="K183" s="127"/>
    </row>
    <row r="184" spans="2:11" ht="49.5" customHeight="1">
      <c r="B184" s="129">
        <v>173</v>
      </c>
      <c r="C184" s="131"/>
      <c r="D184" s="127"/>
      <c r="E184" s="127"/>
      <c r="F184" s="131"/>
      <c r="G184" s="127"/>
      <c r="H184" s="131"/>
      <c r="I184" s="131"/>
      <c r="J184" s="131"/>
      <c r="K184" s="127"/>
    </row>
    <row r="185" spans="2:11" ht="49.5" customHeight="1">
      <c r="B185" s="129">
        <v>174</v>
      </c>
      <c r="C185" s="131"/>
      <c r="D185" s="127"/>
      <c r="E185" s="127"/>
      <c r="F185" s="131"/>
      <c r="G185" s="127"/>
      <c r="H185" s="131"/>
      <c r="I185" s="131"/>
      <c r="J185" s="131"/>
      <c r="K185" s="127"/>
    </row>
    <row r="186" spans="2:11" ht="49.5" customHeight="1">
      <c r="B186" s="129">
        <v>175</v>
      </c>
      <c r="C186" s="131"/>
      <c r="D186" s="127"/>
      <c r="E186" s="127"/>
      <c r="F186" s="131"/>
      <c r="G186" s="127"/>
      <c r="H186" s="131"/>
      <c r="I186" s="131"/>
      <c r="J186" s="131"/>
      <c r="K186" s="127"/>
    </row>
    <row r="187" spans="2:11" ht="49.5" customHeight="1">
      <c r="B187" s="129">
        <v>176</v>
      </c>
      <c r="C187" s="131"/>
      <c r="D187" s="127"/>
      <c r="E187" s="127"/>
      <c r="F187" s="131"/>
      <c r="G187" s="127"/>
      <c r="H187" s="131"/>
      <c r="I187" s="131"/>
      <c r="J187" s="131"/>
      <c r="K187" s="127"/>
    </row>
    <row r="188" spans="2:11" ht="49.5" customHeight="1">
      <c r="B188" s="129">
        <v>177</v>
      </c>
      <c r="C188" s="131"/>
      <c r="D188" s="127"/>
      <c r="E188" s="127"/>
      <c r="F188" s="131"/>
      <c r="G188" s="127"/>
      <c r="H188" s="131"/>
      <c r="I188" s="131"/>
      <c r="J188" s="131"/>
      <c r="K188" s="127"/>
    </row>
    <row r="189" spans="2:11" ht="49.5" customHeight="1">
      <c r="B189" s="129">
        <v>178</v>
      </c>
      <c r="C189" s="131"/>
      <c r="D189" s="127"/>
      <c r="E189" s="127"/>
      <c r="F189" s="131"/>
      <c r="G189" s="127"/>
      <c r="H189" s="131"/>
      <c r="I189" s="131"/>
      <c r="J189" s="131"/>
      <c r="K189" s="127"/>
    </row>
    <row r="190" spans="2:11" ht="49.5" customHeight="1">
      <c r="B190" s="129">
        <v>179</v>
      </c>
      <c r="C190" s="131"/>
      <c r="D190" s="127"/>
      <c r="E190" s="127"/>
      <c r="F190" s="131"/>
      <c r="G190" s="127"/>
      <c r="H190" s="131"/>
      <c r="I190" s="131"/>
      <c r="J190" s="131"/>
      <c r="K190" s="127"/>
    </row>
    <row r="191" spans="2:11" ht="49.5" customHeight="1">
      <c r="B191" s="129">
        <v>180</v>
      </c>
      <c r="C191" s="131"/>
      <c r="D191" s="127"/>
      <c r="E191" s="127"/>
      <c r="F191" s="131"/>
      <c r="G191" s="127"/>
      <c r="H191" s="131"/>
      <c r="I191" s="131"/>
      <c r="J191" s="131"/>
      <c r="K191" s="127"/>
    </row>
    <row r="192" spans="2:11" ht="49.5" customHeight="1">
      <c r="B192" s="129">
        <v>181</v>
      </c>
      <c r="C192" s="131"/>
      <c r="D192" s="127"/>
      <c r="E192" s="127"/>
      <c r="F192" s="131"/>
      <c r="G192" s="127"/>
      <c r="H192" s="131"/>
      <c r="I192" s="131"/>
      <c r="J192" s="131"/>
      <c r="K192" s="127"/>
    </row>
    <row r="193" spans="2:11" ht="49.5" customHeight="1">
      <c r="B193" s="129">
        <v>182</v>
      </c>
      <c r="C193" s="131"/>
      <c r="D193" s="127"/>
      <c r="E193" s="127"/>
      <c r="F193" s="131"/>
      <c r="G193" s="127"/>
      <c r="H193" s="131"/>
      <c r="I193" s="131"/>
      <c r="J193" s="131"/>
      <c r="K193" s="127"/>
    </row>
    <row r="194" spans="2:11" ht="49.5" customHeight="1">
      <c r="B194" s="129">
        <v>183</v>
      </c>
      <c r="C194" s="131"/>
      <c r="D194" s="127"/>
      <c r="E194" s="127"/>
      <c r="F194" s="131"/>
      <c r="G194" s="127"/>
      <c r="H194" s="131"/>
      <c r="I194" s="131"/>
      <c r="J194" s="131"/>
      <c r="K194" s="127"/>
    </row>
    <row r="195" spans="2:11" ht="49.5" customHeight="1">
      <c r="B195" s="129">
        <v>184</v>
      </c>
      <c r="C195" s="131"/>
      <c r="D195" s="127"/>
      <c r="E195" s="127"/>
      <c r="F195" s="131"/>
      <c r="G195" s="127"/>
      <c r="H195" s="131"/>
      <c r="I195" s="131"/>
      <c r="J195" s="131"/>
      <c r="K195" s="127"/>
    </row>
    <row r="196" spans="2:11" ht="49.5" customHeight="1">
      <c r="B196" s="129">
        <v>185</v>
      </c>
      <c r="C196" s="131"/>
      <c r="D196" s="127"/>
      <c r="E196" s="127"/>
      <c r="F196" s="131"/>
      <c r="G196" s="127"/>
      <c r="H196" s="131"/>
      <c r="I196" s="131"/>
      <c r="J196" s="131"/>
      <c r="K196" s="127"/>
    </row>
    <row r="197" spans="2:11" ht="49.5" customHeight="1">
      <c r="B197" s="129">
        <v>186</v>
      </c>
      <c r="C197" s="131"/>
      <c r="D197" s="127"/>
      <c r="E197" s="127"/>
      <c r="F197" s="131"/>
      <c r="G197" s="127"/>
      <c r="H197" s="131"/>
      <c r="I197" s="131"/>
      <c r="J197" s="131"/>
      <c r="K197" s="127"/>
    </row>
    <row r="198" spans="2:11" ht="49.5" customHeight="1">
      <c r="B198" s="129">
        <v>187</v>
      </c>
      <c r="C198" s="131"/>
      <c r="D198" s="127"/>
      <c r="E198" s="127"/>
      <c r="F198" s="131"/>
      <c r="G198" s="127"/>
      <c r="H198" s="131"/>
      <c r="I198" s="131"/>
      <c r="J198" s="131"/>
      <c r="K198" s="127"/>
    </row>
    <row r="199" spans="2:11" ht="49.5" customHeight="1">
      <c r="B199" s="129">
        <v>188</v>
      </c>
      <c r="C199" s="131"/>
      <c r="D199" s="127"/>
      <c r="E199" s="127"/>
      <c r="F199" s="131"/>
      <c r="G199" s="127"/>
      <c r="H199" s="131"/>
      <c r="I199" s="131"/>
      <c r="J199" s="131"/>
      <c r="K199" s="127"/>
    </row>
    <row r="200" spans="2:11" ht="49.5" customHeight="1">
      <c r="B200" s="129">
        <v>189</v>
      </c>
      <c r="C200" s="131"/>
      <c r="D200" s="127"/>
      <c r="E200" s="127"/>
      <c r="F200" s="131"/>
      <c r="G200" s="127"/>
      <c r="H200" s="131"/>
      <c r="I200" s="131"/>
      <c r="J200" s="131"/>
      <c r="K200" s="127"/>
    </row>
    <row r="201" spans="2:11" ht="49.5" customHeight="1">
      <c r="B201" s="129">
        <v>190</v>
      </c>
      <c r="C201" s="131"/>
      <c r="D201" s="127"/>
      <c r="E201" s="127"/>
      <c r="F201" s="131"/>
      <c r="G201" s="127"/>
      <c r="H201" s="131"/>
      <c r="I201" s="131"/>
      <c r="J201" s="131"/>
      <c r="K201" s="127"/>
    </row>
    <row r="202" spans="2:11" ht="49.5" customHeight="1">
      <c r="B202" s="129">
        <v>191</v>
      </c>
      <c r="C202" s="131"/>
      <c r="D202" s="127"/>
      <c r="E202" s="127"/>
      <c r="F202" s="131"/>
      <c r="G202" s="127"/>
      <c r="H202" s="131"/>
      <c r="I202" s="131"/>
      <c r="J202" s="131"/>
      <c r="K202" s="127"/>
    </row>
    <row r="203" spans="2:11" ht="49.5" customHeight="1">
      <c r="B203" s="129">
        <v>192</v>
      </c>
      <c r="C203" s="131"/>
      <c r="D203" s="127"/>
      <c r="E203" s="127"/>
      <c r="F203" s="131"/>
      <c r="G203" s="127"/>
      <c r="H203" s="131"/>
      <c r="I203" s="131"/>
      <c r="J203" s="131"/>
      <c r="K203" s="127"/>
    </row>
    <row r="204" spans="2:11" ht="49.5" customHeight="1">
      <c r="B204" s="129">
        <v>193</v>
      </c>
      <c r="C204" s="131"/>
      <c r="D204" s="127"/>
      <c r="E204" s="127"/>
      <c r="F204" s="131"/>
      <c r="G204" s="127"/>
      <c r="H204" s="131"/>
      <c r="I204" s="131"/>
      <c r="J204" s="131"/>
      <c r="K204" s="127"/>
    </row>
    <row r="205" spans="2:11" ht="49.5" customHeight="1">
      <c r="B205" s="129">
        <v>194</v>
      </c>
      <c r="C205" s="131"/>
      <c r="D205" s="127"/>
      <c r="E205" s="127"/>
      <c r="F205" s="131"/>
      <c r="G205" s="127"/>
      <c r="H205" s="131"/>
      <c r="I205" s="131"/>
      <c r="J205" s="131"/>
      <c r="K205" s="127"/>
    </row>
    <row r="206" spans="2:11" ht="49.5" customHeight="1">
      <c r="B206" s="129">
        <v>195</v>
      </c>
      <c r="C206" s="131"/>
      <c r="D206" s="127"/>
      <c r="E206" s="127"/>
      <c r="F206" s="131"/>
      <c r="G206" s="127"/>
      <c r="H206" s="131"/>
      <c r="I206" s="131"/>
      <c r="J206" s="131"/>
      <c r="K206" s="127"/>
    </row>
    <row r="207" spans="2:11" ht="49.5" customHeight="1">
      <c r="B207" s="129">
        <v>196</v>
      </c>
      <c r="C207" s="131"/>
      <c r="D207" s="127"/>
      <c r="E207" s="127"/>
      <c r="F207" s="131"/>
      <c r="G207" s="127"/>
      <c r="H207" s="131"/>
      <c r="I207" s="131"/>
      <c r="J207" s="131"/>
      <c r="K207" s="127"/>
    </row>
    <row r="208" spans="2:11" ht="49.5" customHeight="1">
      <c r="B208" s="129">
        <v>197</v>
      </c>
      <c r="C208" s="131"/>
      <c r="D208" s="127"/>
      <c r="E208" s="127"/>
      <c r="F208" s="131"/>
      <c r="G208" s="127"/>
      <c r="H208" s="131"/>
      <c r="I208" s="131"/>
      <c r="J208" s="131"/>
      <c r="K208" s="127"/>
    </row>
    <row r="209" spans="2:11" ht="49.5" customHeight="1">
      <c r="B209" s="129">
        <v>198</v>
      </c>
      <c r="C209" s="131"/>
      <c r="D209" s="127"/>
      <c r="E209" s="127"/>
      <c r="F209" s="131"/>
      <c r="G209" s="127"/>
      <c r="H209" s="131"/>
      <c r="I209" s="131"/>
      <c r="J209" s="131"/>
      <c r="K209" s="127"/>
    </row>
    <row r="210" spans="2:11" ht="49.5" customHeight="1">
      <c r="B210" s="129">
        <v>199</v>
      </c>
      <c r="C210" s="131"/>
      <c r="D210" s="127"/>
      <c r="E210" s="127"/>
      <c r="F210" s="131"/>
      <c r="G210" s="127"/>
      <c r="H210" s="131"/>
      <c r="I210" s="131"/>
      <c r="J210" s="131"/>
      <c r="K210" s="127"/>
    </row>
    <row r="211" spans="2:11" ht="49.5" customHeight="1">
      <c r="B211" s="129">
        <v>200</v>
      </c>
      <c r="C211" s="131"/>
      <c r="D211" s="127"/>
      <c r="E211" s="127"/>
      <c r="F211" s="131"/>
      <c r="G211" s="127"/>
      <c r="H211" s="131"/>
      <c r="I211" s="131"/>
      <c r="J211" s="131"/>
      <c r="K211" s="127"/>
    </row>
    <row r="212" spans="2:11" ht="49.5" customHeight="1">
      <c r="B212" s="129">
        <v>201</v>
      </c>
      <c r="C212" s="131"/>
      <c r="D212" s="127"/>
      <c r="E212" s="127"/>
      <c r="F212" s="131"/>
      <c r="G212" s="127"/>
      <c r="H212" s="131"/>
      <c r="I212" s="131"/>
      <c r="J212" s="131"/>
      <c r="K212" s="127"/>
    </row>
    <row r="213" spans="2:11" ht="49.5" customHeight="1">
      <c r="B213" s="129">
        <v>202</v>
      </c>
      <c r="C213" s="131"/>
      <c r="D213" s="127"/>
      <c r="E213" s="127"/>
      <c r="F213" s="131"/>
      <c r="G213" s="127"/>
      <c r="H213" s="131"/>
      <c r="I213" s="131"/>
      <c r="J213" s="131"/>
      <c r="K213" s="127"/>
    </row>
    <row r="214" spans="2:11" ht="49.5" customHeight="1">
      <c r="B214" s="129">
        <v>203</v>
      </c>
      <c r="C214" s="131"/>
      <c r="D214" s="127"/>
      <c r="E214" s="127"/>
      <c r="F214" s="131"/>
      <c r="G214" s="127"/>
      <c r="H214" s="131"/>
      <c r="I214" s="131"/>
      <c r="J214" s="131"/>
      <c r="K214" s="127"/>
    </row>
    <row r="215" spans="2:11" ht="49.5" customHeight="1">
      <c r="B215" s="129">
        <v>204</v>
      </c>
      <c r="C215" s="131"/>
      <c r="D215" s="127"/>
      <c r="E215" s="127"/>
      <c r="F215" s="131"/>
      <c r="G215" s="127"/>
      <c r="H215" s="131"/>
      <c r="I215" s="131"/>
      <c r="J215" s="131"/>
      <c r="K215" s="127"/>
    </row>
    <row r="216" spans="2:11" ht="49.5" customHeight="1">
      <c r="B216" s="129">
        <v>205</v>
      </c>
      <c r="C216" s="131"/>
      <c r="D216" s="127"/>
      <c r="E216" s="127"/>
      <c r="F216" s="131"/>
      <c r="G216" s="127"/>
      <c r="H216" s="131"/>
      <c r="I216" s="131"/>
      <c r="J216" s="131"/>
      <c r="K216" s="127"/>
    </row>
    <row r="217" spans="2:11" ht="49.5" customHeight="1">
      <c r="B217" s="129">
        <v>206</v>
      </c>
      <c r="C217" s="131"/>
      <c r="D217" s="127"/>
      <c r="E217" s="127"/>
      <c r="F217" s="131"/>
      <c r="G217" s="127"/>
      <c r="H217" s="131"/>
      <c r="I217" s="131"/>
      <c r="J217" s="131"/>
      <c r="K217" s="127"/>
    </row>
    <row r="218" spans="2:11" ht="49.5" customHeight="1">
      <c r="B218" s="129">
        <v>207</v>
      </c>
      <c r="C218" s="131"/>
      <c r="D218" s="127"/>
      <c r="E218" s="127"/>
      <c r="F218" s="131"/>
      <c r="G218" s="127"/>
      <c r="H218" s="131"/>
      <c r="I218" s="131"/>
      <c r="J218" s="131"/>
      <c r="K218" s="127"/>
    </row>
    <row r="219" spans="2:11" ht="49.5" customHeight="1">
      <c r="B219" s="129">
        <v>208</v>
      </c>
      <c r="C219" s="131"/>
      <c r="D219" s="127"/>
      <c r="E219" s="127"/>
      <c r="F219" s="131"/>
      <c r="G219" s="127"/>
      <c r="H219" s="131"/>
      <c r="I219" s="131"/>
      <c r="J219" s="131"/>
      <c r="K219" s="127"/>
    </row>
    <row r="220" spans="2:11" ht="49.5" customHeight="1">
      <c r="B220" s="129">
        <v>209</v>
      </c>
      <c r="C220" s="131"/>
      <c r="D220" s="127"/>
      <c r="E220" s="127"/>
      <c r="F220" s="131"/>
      <c r="G220" s="127"/>
      <c r="H220" s="131"/>
      <c r="I220" s="131"/>
      <c r="J220" s="131"/>
      <c r="K220" s="127"/>
    </row>
    <row r="221" spans="2:11" ht="49.5" customHeight="1">
      <c r="B221" s="129">
        <v>210</v>
      </c>
      <c r="C221" s="131"/>
      <c r="D221" s="127"/>
      <c r="E221" s="127"/>
      <c r="F221" s="131"/>
      <c r="G221" s="127"/>
      <c r="H221" s="131"/>
      <c r="I221" s="131"/>
      <c r="J221" s="131"/>
      <c r="K221" s="127"/>
    </row>
    <row r="222" spans="2:11" ht="49.5" customHeight="1">
      <c r="B222" s="129">
        <v>211</v>
      </c>
      <c r="C222" s="131"/>
      <c r="D222" s="127"/>
      <c r="E222" s="127"/>
      <c r="F222" s="131"/>
      <c r="G222" s="127"/>
      <c r="H222" s="131"/>
      <c r="I222" s="131"/>
      <c r="J222" s="131"/>
      <c r="K222" s="127"/>
    </row>
    <row r="223" spans="2:11" ht="49.5" customHeight="1">
      <c r="B223" s="129">
        <v>212</v>
      </c>
      <c r="C223" s="131"/>
      <c r="D223" s="127"/>
      <c r="E223" s="127"/>
      <c r="F223" s="131"/>
      <c r="G223" s="127"/>
      <c r="H223" s="131"/>
      <c r="I223" s="131"/>
      <c r="J223" s="131"/>
      <c r="K223" s="127"/>
    </row>
    <row r="224" spans="2:11" ht="49.5" customHeight="1">
      <c r="B224" s="129">
        <v>213</v>
      </c>
      <c r="C224" s="131"/>
      <c r="D224" s="127"/>
      <c r="E224" s="127"/>
      <c r="F224" s="131"/>
      <c r="G224" s="127"/>
      <c r="H224" s="131"/>
      <c r="I224" s="131"/>
      <c r="J224" s="131"/>
      <c r="K224" s="127"/>
    </row>
    <row r="225" spans="2:11" ht="49.5" customHeight="1">
      <c r="B225" s="129">
        <v>214</v>
      </c>
      <c r="C225" s="131"/>
      <c r="D225" s="127"/>
      <c r="E225" s="127"/>
      <c r="F225" s="131"/>
      <c r="G225" s="127"/>
      <c r="H225" s="131"/>
      <c r="I225" s="131"/>
      <c r="J225" s="131"/>
      <c r="K225" s="127"/>
    </row>
    <row r="226" spans="2:11" ht="49.5" customHeight="1">
      <c r="B226" s="129">
        <v>215</v>
      </c>
      <c r="C226" s="131"/>
      <c r="D226" s="127"/>
      <c r="E226" s="127"/>
      <c r="F226" s="131"/>
      <c r="G226" s="127"/>
      <c r="H226" s="131"/>
      <c r="I226" s="131"/>
      <c r="J226" s="131"/>
      <c r="K226" s="127"/>
    </row>
    <row r="227" spans="2:11" ht="49.5" customHeight="1">
      <c r="B227" s="129">
        <v>216</v>
      </c>
      <c r="C227" s="131"/>
      <c r="D227" s="127"/>
      <c r="E227" s="127"/>
      <c r="F227" s="131"/>
      <c r="G227" s="127"/>
      <c r="H227" s="131"/>
      <c r="I227" s="131"/>
      <c r="J227" s="131"/>
      <c r="K227" s="127"/>
    </row>
    <row r="228" spans="2:11" ht="49.5" customHeight="1">
      <c r="B228" s="129">
        <v>217</v>
      </c>
      <c r="C228" s="131"/>
      <c r="D228" s="127"/>
      <c r="E228" s="127"/>
      <c r="F228" s="131"/>
      <c r="G228" s="127"/>
      <c r="H228" s="131"/>
      <c r="I228" s="131"/>
      <c r="J228" s="131"/>
      <c r="K228" s="127"/>
    </row>
    <row r="229" spans="2:11" ht="49.5" customHeight="1">
      <c r="B229" s="129">
        <v>218</v>
      </c>
      <c r="C229" s="131"/>
      <c r="D229" s="127"/>
      <c r="E229" s="127"/>
      <c r="F229" s="131"/>
      <c r="G229" s="127"/>
      <c r="H229" s="131"/>
      <c r="I229" s="131"/>
      <c r="J229" s="131"/>
      <c r="K229" s="127"/>
    </row>
    <row r="230" spans="2:11" ht="49.5" customHeight="1">
      <c r="B230" s="129">
        <v>219</v>
      </c>
      <c r="C230" s="131"/>
      <c r="D230" s="127"/>
      <c r="E230" s="127"/>
      <c r="F230" s="131"/>
      <c r="G230" s="127"/>
      <c r="H230" s="131"/>
      <c r="I230" s="131"/>
      <c r="J230" s="131"/>
      <c r="K230" s="127"/>
    </row>
    <row r="231" spans="2:11" ht="49.5" customHeight="1">
      <c r="B231" s="129">
        <v>220</v>
      </c>
      <c r="C231" s="131"/>
      <c r="D231" s="127"/>
      <c r="E231" s="127"/>
      <c r="F231" s="131"/>
      <c r="G231" s="127"/>
      <c r="H231" s="131"/>
      <c r="I231" s="131"/>
      <c r="J231" s="131"/>
      <c r="K231" s="127"/>
    </row>
    <row r="232" spans="2:11" ht="49.5" customHeight="1">
      <c r="B232" s="129">
        <v>221</v>
      </c>
      <c r="C232" s="131"/>
      <c r="D232" s="127"/>
      <c r="E232" s="127"/>
      <c r="F232" s="131"/>
      <c r="G232" s="127"/>
      <c r="H232" s="131"/>
      <c r="I232" s="131"/>
      <c r="J232" s="131"/>
      <c r="K232" s="127"/>
    </row>
    <row r="233" spans="2:11" ht="49.5" customHeight="1">
      <c r="B233" s="129">
        <v>222</v>
      </c>
      <c r="C233" s="131"/>
      <c r="D233" s="127"/>
      <c r="E233" s="127"/>
      <c r="F233" s="131"/>
      <c r="G233" s="127"/>
      <c r="H233" s="131"/>
      <c r="I233" s="131"/>
      <c r="J233" s="131"/>
      <c r="K233" s="127"/>
    </row>
    <row r="234" spans="2:11" ht="49.5" customHeight="1">
      <c r="B234" s="129">
        <v>223</v>
      </c>
      <c r="C234" s="131"/>
      <c r="D234" s="127"/>
      <c r="E234" s="127"/>
      <c r="F234" s="131"/>
      <c r="G234" s="127"/>
      <c r="H234" s="131"/>
      <c r="I234" s="131"/>
      <c r="J234" s="131"/>
      <c r="K234" s="127"/>
    </row>
    <row r="235" spans="2:11" ht="49.5" customHeight="1">
      <c r="B235" s="129">
        <v>224</v>
      </c>
      <c r="C235" s="131"/>
      <c r="D235" s="127"/>
      <c r="E235" s="127"/>
      <c r="F235" s="131"/>
      <c r="G235" s="127"/>
      <c r="H235" s="131"/>
      <c r="I235" s="131"/>
      <c r="J235" s="131"/>
      <c r="K235" s="127"/>
    </row>
    <row r="236" spans="2:11" ht="49.5" customHeight="1">
      <c r="B236" s="129">
        <v>225</v>
      </c>
      <c r="C236" s="131"/>
      <c r="D236" s="127"/>
      <c r="E236" s="127"/>
      <c r="F236" s="131"/>
      <c r="G236" s="127"/>
      <c r="H236" s="131"/>
      <c r="I236" s="131"/>
      <c r="J236" s="131"/>
      <c r="K236" s="127"/>
    </row>
    <row r="237" spans="2:11" ht="49.5" customHeight="1">
      <c r="B237" s="129">
        <v>226</v>
      </c>
      <c r="C237" s="131"/>
      <c r="D237" s="127"/>
      <c r="E237" s="127"/>
      <c r="F237" s="131"/>
      <c r="G237" s="127"/>
      <c r="H237" s="131"/>
      <c r="I237" s="131"/>
      <c r="J237" s="131"/>
      <c r="K237" s="127"/>
    </row>
    <row r="238" spans="2:11" ht="49.5" customHeight="1">
      <c r="B238" s="129">
        <v>227</v>
      </c>
      <c r="C238" s="131"/>
      <c r="D238" s="127"/>
      <c r="E238" s="127"/>
      <c r="F238" s="131"/>
      <c r="G238" s="127"/>
      <c r="H238" s="131"/>
      <c r="I238" s="131"/>
      <c r="J238" s="131"/>
      <c r="K238" s="127"/>
    </row>
    <row r="239" spans="2:11" ht="49.5" customHeight="1">
      <c r="B239" s="129">
        <v>228</v>
      </c>
      <c r="C239" s="131"/>
      <c r="D239" s="127"/>
      <c r="E239" s="127"/>
      <c r="F239" s="131"/>
      <c r="G239" s="127"/>
      <c r="H239" s="131"/>
      <c r="I239" s="131"/>
      <c r="J239" s="131"/>
      <c r="K239" s="127"/>
    </row>
    <row r="240" spans="2:11" ht="49.5" customHeight="1">
      <c r="B240" s="129">
        <v>229</v>
      </c>
      <c r="C240" s="131"/>
      <c r="D240" s="127"/>
      <c r="E240" s="127"/>
      <c r="F240" s="131"/>
      <c r="G240" s="127"/>
      <c r="H240" s="131"/>
      <c r="I240" s="131"/>
      <c r="J240" s="131"/>
      <c r="K240" s="127"/>
    </row>
    <row r="241" spans="2:11" ht="49.5" customHeight="1">
      <c r="B241" s="129">
        <v>230</v>
      </c>
      <c r="C241" s="131"/>
      <c r="D241" s="127"/>
      <c r="E241" s="127"/>
      <c r="F241" s="131"/>
      <c r="G241" s="127"/>
      <c r="H241" s="131"/>
      <c r="I241" s="131"/>
      <c r="J241" s="131"/>
      <c r="K241" s="127"/>
    </row>
    <row r="242" spans="2:11" ht="49.5" customHeight="1">
      <c r="B242" s="129">
        <v>231</v>
      </c>
      <c r="C242" s="131"/>
      <c r="D242" s="127"/>
      <c r="E242" s="127"/>
      <c r="F242" s="131"/>
      <c r="G242" s="127"/>
      <c r="H242" s="131"/>
      <c r="I242" s="131"/>
      <c r="J242" s="131"/>
      <c r="K242" s="127"/>
    </row>
    <row r="243" spans="2:11" ht="49.5" customHeight="1">
      <c r="B243" s="129">
        <v>232</v>
      </c>
      <c r="C243" s="131"/>
      <c r="D243" s="127"/>
      <c r="E243" s="127"/>
      <c r="F243" s="131"/>
      <c r="G243" s="127"/>
      <c r="H243" s="131"/>
      <c r="I243" s="131"/>
      <c r="J243" s="131"/>
      <c r="K243" s="127"/>
    </row>
    <row r="244" spans="2:11" ht="49.5" customHeight="1">
      <c r="B244" s="129">
        <v>233</v>
      </c>
      <c r="C244" s="131"/>
      <c r="D244" s="127"/>
      <c r="E244" s="127"/>
      <c r="F244" s="131"/>
      <c r="G244" s="127"/>
      <c r="H244" s="131"/>
      <c r="I244" s="131"/>
      <c r="J244" s="131"/>
      <c r="K244" s="127"/>
    </row>
    <row r="245" spans="2:11" ht="49.5" customHeight="1">
      <c r="B245" s="129">
        <v>234</v>
      </c>
      <c r="C245" s="131"/>
      <c r="D245" s="127"/>
      <c r="E245" s="127"/>
      <c r="F245" s="131"/>
      <c r="G245" s="127"/>
      <c r="H245" s="131"/>
      <c r="I245" s="131"/>
      <c r="J245" s="131"/>
      <c r="K245" s="127"/>
    </row>
    <row r="246" spans="2:11" ht="49.5" customHeight="1">
      <c r="B246" s="129">
        <v>235</v>
      </c>
      <c r="C246" s="131"/>
      <c r="D246" s="127"/>
      <c r="E246" s="127"/>
      <c r="F246" s="131"/>
      <c r="G246" s="127"/>
      <c r="H246" s="131"/>
      <c r="I246" s="131"/>
      <c r="J246" s="131"/>
      <c r="K246" s="127"/>
    </row>
    <row r="247" spans="2:11" ht="49.5" customHeight="1">
      <c r="B247" s="129">
        <v>236</v>
      </c>
      <c r="C247" s="131"/>
      <c r="D247" s="127"/>
      <c r="E247" s="127"/>
      <c r="F247" s="131"/>
      <c r="G247" s="127"/>
      <c r="H247" s="131"/>
      <c r="I247" s="131"/>
      <c r="J247" s="131"/>
      <c r="K247" s="127"/>
    </row>
    <row r="248" spans="2:11" ht="49.5" customHeight="1">
      <c r="B248" s="129">
        <v>237</v>
      </c>
      <c r="C248" s="131"/>
      <c r="D248" s="127"/>
      <c r="E248" s="127"/>
      <c r="F248" s="131"/>
      <c r="G248" s="127"/>
      <c r="H248" s="131"/>
      <c r="I248" s="131"/>
      <c r="J248" s="131"/>
      <c r="K248" s="127"/>
    </row>
    <row r="249" spans="2:11" ht="49.5" customHeight="1">
      <c r="B249" s="129">
        <v>238</v>
      </c>
      <c r="C249" s="131"/>
      <c r="D249" s="127"/>
      <c r="E249" s="127"/>
      <c r="F249" s="131"/>
      <c r="G249" s="127"/>
      <c r="H249" s="131"/>
      <c r="I249" s="131"/>
      <c r="J249" s="131"/>
      <c r="K249" s="127"/>
    </row>
    <row r="250" spans="2:11" ht="49.5" customHeight="1">
      <c r="B250" s="129">
        <v>239</v>
      </c>
      <c r="C250" s="131"/>
      <c r="D250" s="127"/>
      <c r="E250" s="127"/>
      <c r="F250" s="131"/>
      <c r="G250" s="127"/>
      <c r="H250" s="131"/>
      <c r="I250" s="131"/>
      <c r="J250" s="131"/>
      <c r="K250" s="127"/>
    </row>
    <row r="251" spans="2:11" ht="49.5" customHeight="1">
      <c r="B251" s="129">
        <v>240</v>
      </c>
      <c r="C251" s="131"/>
      <c r="D251" s="127"/>
      <c r="E251" s="127"/>
      <c r="F251" s="131"/>
      <c r="G251" s="127"/>
      <c r="H251" s="131"/>
      <c r="I251" s="131"/>
      <c r="J251" s="131"/>
      <c r="K251" s="127"/>
    </row>
    <row r="252" spans="2:11" ht="49.5" customHeight="1">
      <c r="B252" s="129">
        <v>241</v>
      </c>
      <c r="C252" s="131"/>
      <c r="D252" s="127"/>
      <c r="E252" s="127"/>
      <c r="F252" s="131"/>
      <c r="G252" s="127"/>
      <c r="H252" s="131"/>
      <c r="I252" s="131"/>
      <c r="J252" s="131"/>
      <c r="K252" s="127"/>
    </row>
    <row r="253" spans="2:11" ht="49.5" customHeight="1">
      <c r="B253" s="129">
        <v>242</v>
      </c>
      <c r="C253" s="131"/>
      <c r="D253" s="127"/>
      <c r="E253" s="127"/>
      <c r="F253" s="131"/>
      <c r="G253" s="127"/>
      <c r="H253" s="131"/>
      <c r="I253" s="131"/>
      <c r="J253" s="131"/>
      <c r="K253" s="127"/>
    </row>
    <row r="254" spans="2:11" ht="49.5" customHeight="1">
      <c r="B254" s="129">
        <v>243</v>
      </c>
      <c r="C254" s="131"/>
      <c r="D254" s="127"/>
      <c r="E254" s="127"/>
      <c r="F254" s="131"/>
      <c r="G254" s="127"/>
      <c r="H254" s="131"/>
      <c r="I254" s="131"/>
      <c r="J254" s="131"/>
      <c r="K254" s="127"/>
    </row>
    <row r="255" spans="2:11" ht="49.5" customHeight="1">
      <c r="B255" s="129">
        <v>244</v>
      </c>
      <c r="C255" s="131"/>
      <c r="D255" s="127"/>
      <c r="E255" s="127"/>
      <c r="F255" s="131"/>
      <c r="G255" s="127"/>
      <c r="H255" s="131"/>
      <c r="I255" s="131"/>
      <c r="J255" s="131"/>
      <c r="K255" s="127"/>
    </row>
    <row r="256" spans="2:11" ht="49.5" customHeight="1">
      <c r="B256" s="129">
        <v>245</v>
      </c>
      <c r="C256" s="131"/>
      <c r="D256" s="127"/>
      <c r="E256" s="127"/>
      <c r="F256" s="131"/>
      <c r="G256" s="127"/>
      <c r="H256" s="131"/>
      <c r="I256" s="131"/>
      <c r="J256" s="131"/>
      <c r="K256" s="127"/>
    </row>
    <row r="257" spans="2:11" ht="49.5" customHeight="1">
      <c r="B257" s="129">
        <v>246</v>
      </c>
      <c r="C257" s="131"/>
      <c r="D257" s="127"/>
      <c r="E257" s="127"/>
      <c r="F257" s="131"/>
      <c r="G257" s="127"/>
      <c r="H257" s="131"/>
      <c r="I257" s="131"/>
      <c r="J257" s="131"/>
      <c r="K257" s="127"/>
    </row>
    <row r="258" spans="2:11" ht="49.5" customHeight="1">
      <c r="B258" s="129">
        <v>247</v>
      </c>
      <c r="C258" s="131"/>
      <c r="D258" s="127"/>
      <c r="E258" s="127"/>
      <c r="F258" s="131"/>
      <c r="G258" s="127"/>
      <c r="H258" s="131"/>
      <c r="I258" s="131"/>
      <c r="J258" s="131"/>
      <c r="K258" s="127"/>
    </row>
    <row r="259" spans="2:11" ht="49.5" customHeight="1">
      <c r="B259" s="129">
        <v>248</v>
      </c>
      <c r="C259" s="131"/>
      <c r="D259" s="127"/>
      <c r="E259" s="127"/>
      <c r="F259" s="131"/>
      <c r="G259" s="127"/>
      <c r="H259" s="131"/>
      <c r="I259" s="131"/>
      <c r="J259" s="131"/>
      <c r="K259" s="127"/>
    </row>
    <row r="260" spans="2:11" ht="49.5" customHeight="1">
      <c r="B260" s="129">
        <v>249</v>
      </c>
      <c r="C260" s="131"/>
      <c r="D260" s="127"/>
      <c r="E260" s="127"/>
      <c r="F260" s="131"/>
      <c r="G260" s="127"/>
      <c r="H260" s="131"/>
      <c r="I260" s="131"/>
      <c r="J260" s="131"/>
      <c r="K260" s="127"/>
    </row>
    <row r="261" spans="2:11" ht="49.5" customHeight="1">
      <c r="B261" s="129">
        <v>250</v>
      </c>
      <c r="C261" s="131"/>
      <c r="D261" s="127"/>
      <c r="E261" s="127"/>
      <c r="F261" s="131"/>
      <c r="G261" s="127"/>
      <c r="H261" s="131"/>
      <c r="I261" s="131"/>
      <c r="J261" s="131"/>
      <c r="K261" s="127"/>
    </row>
  </sheetData>
  <sheetProtection password="DC55" sheet="1" objects="1" scenarios="1"/>
  <mergeCells count="13">
    <mergeCell ref="B8:C8"/>
    <mergeCell ref="D8:K8"/>
    <mergeCell ref="B9:C9"/>
    <mergeCell ref="D9:K9"/>
    <mergeCell ref="B10:C10"/>
    <mergeCell ref="D10:K10"/>
    <mergeCell ref="G1:H1"/>
    <mergeCell ref="G2:H2"/>
    <mergeCell ref="G3:H3"/>
    <mergeCell ref="B5:E5"/>
    <mergeCell ref="G5:H5"/>
    <mergeCell ref="B6:E6"/>
    <mergeCell ref="G6:H6"/>
  </mergeCells>
  <printOptions/>
  <pageMargins left="0.7" right="0.7" top="0.75"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codeName="Sheet7"/>
  <dimension ref="B1:AJ261"/>
  <sheetViews>
    <sheetView showGridLines="0" showRowColHeaders="0" zoomScalePageLayoutView="0" workbookViewId="0" topLeftCell="A1">
      <selection activeCell="AJ13" sqref="AJ13"/>
    </sheetView>
  </sheetViews>
  <sheetFormatPr defaultColWidth="9.140625" defaultRowHeight="15"/>
  <cols>
    <col min="1" max="1" width="2.140625" style="66" customWidth="1"/>
    <col min="2" max="2" width="3.421875" style="66" customWidth="1"/>
    <col min="3" max="3" width="16.00390625" style="66" customWidth="1"/>
    <col min="4" max="5" width="9.00390625" style="66" customWidth="1"/>
    <col min="6" max="6" width="28.421875" style="66" customWidth="1"/>
    <col min="7" max="7" width="8.8515625" style="66" customWidth="1"/>
    <col min="8" max="8" width="9.421875" style="66" customWidth="1"/>
    <col min="9" max="10" width="25.140625" style="66" customWidth="1"/>
    <col min="11" max="11" width="7.28125" style="66" customWidth="1"/>
    <col min="12" max="13" width="9.00390625" style="66" customWidth="1"/>
    <col min="14" max="16" width="0" style="66" hidden="1" customWidth="1"/>
    <col min="17" max="17" width="9.421875" style="66" hidden="1" customWidth="1"/>
    <col min="18" max="35" width="0" style="66" hidden="1" customWidth="1"/>
    <col min="36" max="16384" width="9.00390625" style="66" customWidth="1"/>
  </cols>
  <sheetData>
    <row r="1" spans="7:8" ht="5.25" customHeight="1">
      <c r="G1" s="146"/>
      <c r="H1" s="146"/>
    </row>
    <row r="2" spans="7:35" ht="15" customHeight="1">
      <c r="G2" s="147"/>
      <c r="H2" s="148"/>
      <c r="I2" s="67"/>
      <c r="J2" s="67"/>
      <c r="N2" s="76" t="s">
        <v>22</v>
      </c>
      <c r="O2" s="76" t="s">
        <v>64</v>
      </c>
      <c r="P2" s="76" t="s">
        <v>3</v>
      </c>
      <c r="Q2" s="76" t="s">
        <v>6</v>
      </c>
      <c r="R2" s="76" t="s">
        <v>7</v>
      </c>
      <c r="S2" s="76" t="s">
        <v>1</v>
      </c>
      <c r="T2" s="76" t="s">
        <v>22</v>
      </c>
      <c r="U2" s="76" t="s">
        <v>29</v>
      </c>
      <c r="V2" s="76" t="s">
        <v>30</v>
      </c>
      <c r="W2" s="76" t="s">
        <v>0</v>
      </c>
      <c r="X2" s="76" t="s">
        <v>10</v>
      </c>
      <c r="Y2" s="76" t="s">
        <v>16</v>
      </c>
      <c r="Z2" s="76" t="s">
        <v>18</v>
      </c>
      <c r="AA2" s="76" t="s">
        <v>19</v>
      </c>
      <c r="AB2" s="76" t="s">
        <v>176</v>
      </c>
      <c r="AC2" s="76"/>
      <c r="AD2" s="76" t="s">
        <v>4</v>
      </c>
      <c r="AE2" s="76" t="s">
        <v>71</v>
      </c>
      <c r="AF2" s="76" t="s">
        <v>72</v>
      </c>
      <c r="AG2" s="76" t="s">
        <v>73</v>
      </c>
      <c r="AH2" s="76" t="s">
        <v>20</v>
      </c>
      <c r="AI2" s="76" t="s">
        <v>109</v>
      </c>
    </row>
    <row r="3" spans="5:35" ht="42" customHeight="1">
      <c r="E3" s="74" t="s">
        <v>215</v>
      </c>
      <c r="F3" s="68"/>
      <c r="G3" s="147"/>
      <c r="H3" s="148"/>
      <c r="I3" s="80"/>
      <c r="J3" s="80"/>
      <c r="N3" s="81">
        <v>6</v>
      </c>
      <c r="O3" s="81" t="s">
        <v>152</v>
      </c>
      <c r="P3" s="81" t="s">
        <v>174</v>
      </c>
      <c r="Q3" s="81">
        <v>114.23</v>
      </c>
      <c r="R3" s="81" t="s">
        <v>236</v>
      </c>
      <c r="S3" s="81" t="s">
        <v>227</v>
      </c>
      <c r="T3" s="81" t="s">
        <v>8</v>
      </c>
      <c r="U3" s="81" t="s">
        <v>2</v>
      </c>
      <c r="V3" s="81"/>
      <c r="W3" s="81" t="s">
        <v>9</v>
      </c>
      <c r="X3" s="81" t="s">
        <v>233</v>
      </c>
      <c r="Y3" s="81" t="s">
        <v>50</v>
      </c>
      <c r="Z3" s="81" t="s">
        <v>54</v>
      </c>
      <c r="AA3" s="81" t="s">
        <v>50</v>
      </c>
      <c r="AB3" s="81" t="s">
        <v>250</v>
      </c>
      <c r="AC3" s="81"/>
      <c r="AD3" s="81"/>
      <c r="AE3" s="81">
        <v>8.75</v>
      </c>
      <c r="AF3" s="81">
        <v>41.64635416666667</v>
      </c>
      <c r="AG3" s="81">
        <v>166.58541666666667</v>
      </c>
      <c r="AH3" s="81" t="s">
        <v>199</v>
      </c>
      <c r="AI3" s="81">
        <v>0.045</v>
      </c>
    </row>
    <row r="4" spans="14:36" ht="12">
      <c r="N4" s="78" t="s">
        <v>219</v>
      </c>
      <c r="O4" s="78" t="s">
        <v>206</v>
      </c>
      <c r="P4" s="78" t="s">
        <v>207</v>
      </c>
      <c r="Q4" s="78" t="s">
        <v>208</v>
      </c>
      <c r="R4" s="78" t="s">
        <v>209</v>
      </c>
      <c r="S4" s="78" t="s">
        <v>210</v>
      </c>
      <c r="T4" s="78" t="s">
        <v>211</v>
      </c>
      <c r="U4" s="78" t="s">
        <v>212</v>
      </c>
      <c r="V4" s="78" t="s">
        <v>213</v>
      </c>
      <c r="W4" s="78" t="s">
        <v>214</v>
      </c>
      <c r="X4" s="77"/>
      <c r="Y4" s="79">
        <f>IF(Y3="なし","","、保護マスク")</f>
      </c>
      <c r="Z4" s="77"/>
      <c r="AA4" s="79">
        <f>IF(AA3="なし","","、保護手袋")</f>
      </c>
      <c r="AB4" s="77"/>
      <c r="AC4" s="77"/>
      <c r="AD4" s="77"/>
      <c r="AE4" s="77"/>
      <c r="AF4" s="77"/>
      <c r="AG4" s="77"/>
      <c r="AH4" s="77"/>
      <c r="AI4" s="77"/>
      <c r="AJ4" s="77"/>
    </row>
    <row r="5" spans="2:36" ht="13.5" customHeight="1">
      <c r="B5" s="149" t="s">
        <v>201</v>
      </c>
      <c r="C5" s="149"/>
      <c r="D5" s="149"/>
      <c r="E5" s="149"/>
      <c r="F5" s="82" t="s">
        <v>202</v>
      </c>
      <c r="G5" s="149" t="s">
        <v>203</v>
      </c>
      <c r="H5" s="149"/>
      <c r="I5" s="82" t="s">
        <v>204</v>
      </c>
      <c r="J5" s="69"/>
      <c r="K5" s="69"/>
      <c r="N5" s="79">
        <f>N3</f>
        <v>6</v>
      </c>
      <c r="O5" s="79" t="str">
        <f>P3</f>
        <v>ミネラルスピリット</v>
      </c>
      <c r="P5" s="79" t="str">
        <f>AB3&amp;" (TWA)"</f>
        <v>200 ppm (TWA)</v>
      </c>
      <c r="Q5" s="79" t="str">
        <f>MID(S3,3,LEN(S3))</f>
        <v> 工業用吹き付け塗装</v>
      </c>
      <c r="R5" s="79" t="str">
        <f>"推定ばく露濃度　"&amp;AE3&amp;"ppm"</f>
        <v>推定ばく露濃度　8.75ppm</v>
      </c>
      <c r="S5" s="79"/>
      <c r="T5" s="79" t="str">
        <f>"リスク特性比　"&amp;AI3</f>
        <v>リスク特性比　0.045</v>
      </c>
      <c r="U5" s="79" t="str">
        <f>X3&amp;Y4&amp;AA4</f>
        <v>局所排気装置、全体換気装置</v>
      </c>
      <c r="V5" s="79" t="str">
        <f>X3&amp;Y4&amp;AA4</f>
        <v>局所排気装置、全体換気装置</v>
      </c>
      <c r="W5" s="79">
        <f>IF(AI3&lt;1,1,"")</f>
        <v>1</v>
      </c>
      <c r="X5" s="77"/>
      <c r="Y5" s="77"/>
      <c r="Z5" s="77"/>
      <c r="AA5" s="77"/>
      <c r="AB5" s="77"/>
      <c r="AC5" s="77"/>
      <c r="AD5" s="77"/>
      <c r="AE5" s="77"/>
      <c r="AF5" s="77"/>
      <c r="AG5" s="77"/>
      <c r="AH5" s="77"/>
      <c r="AI5" s="77"/>
      <c r="AJ5" s="77"/>
    </row>
    <row r="6" spans="2:11" ht="18.75" customHeight="1">
      <c r="B6" s="150" t="s">
        <v>235</v>
      </c>
      <c r="C6" s="150"/>
      <c r="D6" s="150"/>
      <c r="E6" s="150"/>
      <c r="F6" s="87">
        <v>42522</v>
      </c>
      <c r="G6" s="151" t="s">
        <v>264</v>
      </c>
      <c r="H6" s="151"/>
      <c r="I6" s="88" t="s">
        <v>265</v>
      </c>
      <c r="J6" s="69"/>
      <c r="K6" s="69"/>
    </row>
    <row r="7" spans="2:11" ht="12">
      <c r="B7" s="69"/>
      <c r="C7" s="69"/>
      <c r="D7" s="69"/>
      <c r="E7" s="69"/>
      <c r="F7" s="69"/>
      <c r="G7" s="69"/>
      <c r="H7" s="69"/>
      <c r="I7" s="69"/>
      <c r="J7" s="69"/>
      <c r="K7" s="69"/>
    </row>
    <row r="8" spans="2:11" s="71" customFormat="1" ht="19.5" customHeight="1">
      <c r="B8" s="142" t="s">
        <v>216</v>
      </c>
      <c r="C8" s="142"/>
      <c r="D8" s="143" t="s">
        <v>263</v>
      </c>
      <c r="E8" s="143"/>
      <c r="F8" s="143"/>
      <c r="G8" s="143"/>
      <c r="H8" s="143"/>
      <c r="I8" s="143"/>
      <c r="J8" s="143"/>
      <c r="K8" s="143"/>
    </row>
    <row r="9" spans="2:11" s="71" customFormat="1" ht="32.25" customHeight="1">
      <c r="B9" s="142" t="s">
        <v>217</v>
      </c>
      <c r="C9" s="142"/>
      <c r="D9" s="144" t="s">
        <v>266</v>
      </c>
      <c r="E9" s="144"/>
      <c r="F9" s="144"/>
      <c r="G9" s="144"/>
      <c r="H9" s="144"/>
      <c r="I9" s="144"/>
      <c r="J9" s="144"/>
      <c r="K9" s="144"/>
    </row>
    <row r="10" spans="2:11" s="71" customFormat="1" ht="19.5" customHeight="1">
      <c r="B10" s="142" t="s">
        <v>218</v>
      </c>
      <c r="C10" s="142"/>
      <c r="D10" s="145" t="s">
        <v>242</v>
      </c>
      <c r="E10" s="145"/>
      <c r="F10" s="145"/>
      <c r="G10" s="145"/>
      <c r="H10" s="145"/>
      <c r="I10" s="145"/>
      <c r="J10" s="145"/>
      <c r="K10" s="145"/>
    </row>
    <row r="11" spans="2:11" s="72" customFormat="1" ht="27.75" customHeight="1">
      <c r="B11" s="75" t="s">
        <v>205</v>
      </c>
      <c r="C11" s="70" t="s">
        <v>206</v>
      </c>
      <c r="D11" s="70" t="s">
        <v>207</v>
      </c>
      <c r="E11" s="70" t="s">
        <v>208</v>
      </c>
      <c r="F11" s="70" t="s">
        <v>209</v>
      </c>
      <c r="G11" s="70" t="s">
        <v>210</v>
      </c>
      <c r="H11" s="70" t="s">
        <v>211</v>
      </c>
      <c r="I11" s="70" t="s">
        <v>212</v>
      </c>
      <c r="J11" s="70" t="s">
        <v>213</v>
      </c>
      <c r="K11" s="70" t="s">
        <v>214</v>
      </c>
    </row>
    <row r="12" spans="2:11" ht="49.5" customHeight="1">
      <c r="B12" s="75">
        <v>1</v>
      </c>
      <c r="C12" s="73" t="s">
        <v>169</v>
      </c>
      <c r="D12" s="83" t="s">
        <v>253</v>
      </c>
      <c r="E12" s="83" t="s">
        <v>238</v>
      </c>
      <c r="F12" s="73" t="s">
        <v>254</v>
      </c>
      <c r="G12" s="88" t="s">
        <v>262</v>
      </c>
      <c r="H12" s="73" t="s">
        <v>255</v>
      </c>
      <c r="I12" s="89" t="s">
        <v>232</v>
      </c>
      <c r="J12" s="89" t="s">
        <v>232</v>
      </c>
      <c r="K12" s="88">
        <v>1</v>
      </c>
    </row>
    <row r="13" spans="2:11" ht="49.5" customHeight="1">
      <c r="B13" s="75">
        <v>2</v>
      </c>
      <c r="C13" s="73" t="s">
        <v>170</v>
      </c>
      <c r="D13" s="83" t="s">
        <v>256</v>
      </c>
      <c r="E13" s="83" t="s">
        <v>238</v>
      </c>
      <c r="F13" s="73" t="s">
        <v>257</v>
      </c>
      <c r="G13" s="88" t="s">
        <v>262</v>
      </c>
      <c r="H13" s="73" t="s">
        <v>239</v>
      </c>
      <c r="I13" s="89" t="s">
        <v>232</v>
      </c>
      <c r="J13" s="89" t="s">
        <v>232</v>
      </c>
      <c r="K13" s="88">
        <v>1</v>
      </c>
    </row>
    <row r="14" spans="2:11" ht="49.5" customHeight="1">
      <c r="B14" s="75">
        <v>3</v>
      </c>
      <c r="C14" s="73" t="s">
        <v>171</v>
      </c>
      <c r="D14" s="83" t="s">
        <v>240</v>
      </c>
      <c r="E14" s="83" t="s">
        <v>238</v>
      </c>
      <c r="F14" s="73" t="s">
        <v>241</v>
      </c>
      <c r="G14" s="88" t="s">
        <v>262</v>
      </c>
      <c r="H14" s="73" t="s">
        <v>239</v>
      </c>
      <c r="I14" s="89" t="s">
        <v>232</v>
      </c>
      <c r="J14" s="89" t="s">
        <v>232</v>
      </c>
      <c r="K14" s="88">
        <v>1</v>
      </c>
    </row>
    <row r="15" spans="2:11" ht="49.5" customHeight="1">
      <c r="B15" s="75">
        <v>4</v>
      </c>
      <c r="C15" s="73" t="s">
        <v>172</v>
      </c>
      <c r="D15" s="83" t="s">
        <v>237</v>
      </c>
      <c r="E15" s="83" t="s">
        <v>238</v>
      </c>
      <c r="F15" s="73" t="s">
        <v>243</v>
      </c>
      <c r="G15" s="88" t="s">
        <v>262</v>
      </c>
      <c r="H15" s="73" t="s">
        <v>244</v>
      </c>
      <c r="I15" s="89" t="s">
        <v>232</v>
      </c>
      <c r="J15" s="89" t="s">
        <v>232</v>
      </c>
      <c r="K15" s="88">
        <v>1</v>
      </c>
    </row>
    <row r="16" spans="2:11" ht="49.5" customHeight="1">
      <c r="B16" s="75">
        <v>5</v>
      </c>
      <c r="C16" s="73" t="s">
        <v>173</v>
      </c>
      <c r="D16" s="83" t="s">
        <v>237</v>
      </c>
      <c r="E16" s="83" t="s">
        <v>238</v>
      </c>
      <c r="F16" s="73" t="s">
        <v>258</v>
      </c>
      <c r="G16" s="88" t="s">
        <v>262</v>
      </c>
      <c r="H16" s="73" t="s">
        <v>259</v>
      </c>
      <c r="I16" s="89" t="s">
        <v>232</v>
      </c>
      <c r="J16" s="89" t="s">
        <v>232</v>
      </c>
      <c r="K16" s="88">
        <v>1</v>
      </c>
    </row>
    <row r="17" spans="2:11" ht="49.5" customHeight="1">
      <c r="B17" s="75">
        <v>6</v>
      </c>
      <c r="C17" s="73" t="s">
        <v>174</v>
      </c>
      <c r="D17" s="83" t="s">
        <v>253</v>
      </c>
      <c r="E17" s="83" t="s">
        <v>238</v>
      </c>
      <c r="F17" s="73" t="s">
        <v>260</v>
      </c>
      <c r="G17" s="88" t="s">
        <v>262</v>
      </c>
      <c r="H17" s="73" t="s">
        <v>261</v>
      </c>
      <c r="I17" s="89" t="s">
        <v>232</v>
      </c>
      <c r="J17" s="89" t="s">
        <v>232</v>
      </c>
      <c r="K17" s="88">
        <v>1</v>
      </c>
    </row>
    <row r="18" spans="2:11" ht="49.5" customHeight="1">
      <c r="B18" s="75">
        <v>7</v>
      </c>
      <c r="C18" s="73"/>
      <c r="D18" s="83"/>
      <c r="E18" s="83"/>
      <c r="F18" s="73"/>
      <c r="G18" s="83"/>
      <c r="H18" s="73"/>
      <c r="I18" s="73"/>
      <c r="J18" s="73"/>
      <c r="K18" s="83"/>
    </row>
    <row r="19" spans="2:11" ht="49.5" customHeight="1">
      <c r="B19" s="75">
        <v>8</v>
      </c>
      <c r="C19" s="73"/>
      <c r="D19" s="83"/>
      <c r="E19" s="83"/>
      <c r="F19" s="73"/>
      <c r="G19" s="83"/>
      <c r="H19" s="73"/>
      <c r="I19" s="73"/>
      <c r="J19" s="73"/>
      <c r="K19" s="83"/>
    </row>
    <row r="20" spans="2:11" ht="49.5" customHeight="1">
      <c r="B20" s="75">
        <v>9</v>
      </c>
      <c r="C20" s="73"/>
      <c r="D20" s="83"/>
      <c r="E20" s="83"/>
      <c r="F20" s="73"/>
      <c r="G20" s="83"/>
      <c r="H20" s="73"/>
      <c r="I20" s="73"/>
      <c r="J20" s="73"/>
      <c r="K20" s="83"/>
    </row>
    <row r="21" spans="2:11" ht="49.5" customHeight="1">
      <c r="B21" s="75">
        <v>10</v>
      </c>
      <c r="C21" s="73"/>
      <c r="D21" s="83"/>
      <c r="E21" s="83"/>
      <c r="F21" s="73"/>
      <c r="G21" s="83"/>
      <c r="H21" s="73"/>
      <c r="I21" s="73"/>
      <c r="J21" s="73"/>
      <c r="K21" s="83"/>
    </row>
    <row r="22" spans="2:11" ht="49.5" customHeight="1">
      <c r="B22" s="75">
        <v>11</v>
      </c>
      <c r="C22" s="73"/>
      <c r="D22" s="83"/>
      <c r="E22" s="83"/>
      <c r="F22" s="73"/>
      <c r="G22" s="83"/>
      <c r="H22" s="73"/>
      <c r="I22" s="73"/>
      <c r="J22" s="73"/>
      <c r="K22" s="83"/>
    </row>
    <row r="23" spans="2:11" ht="49.5" customHeight="1">
      <c r="B23" s="75">
        <v>12</v>
      </c>
      <c r="C23" s="73"/>
      <c r="D23" s="83"/>
      <c r="E23" s="83"/>
      <c r="F23" s="73"/>
      <c r="G23" s="83"/>
      <c r="H23" s="73"/>
      <c r="I23" s="73"/>
      <c r="J23" s="73"/>
      <c r="K23" s="83"/>
    </row>
    <row r="24" spans="2:11" ht="49.5" customHeight="1">
      <c r="B24" s="75">
        <v>13</v>
      </c>
      <c r="C24" s="73"/>
      <c r="D24" s="83"/>
      <c r="E24" s="83"/>
      <c r="F24" s="73"/>
      <c r="G24" s="83"/>
      <c r="H24" s="73"/>
      <c r="I24" s="73"/>
      <c r="J24" s="73"/>
      <c r="K24" s="83"/>
    </row>
    <row r="25" spans="2:11" ht="49.5" customHeight="1">
      <c r="B25" s="75">
        <v>14</v>
      </c>
      <c r="C25" s="73"/>
      <c r="D25" s="83"/>
      <c r="E25" s="83"/>
      <c r="F25" s="73"/>
      <c r="G25" s="83"/>
      <c r="H25" s="73"/>
      <c r="I25" s="73"/>
      <c r="J25" s="73"/>
      <c r="K25" s="83"/>
    </row>
    <row r="26" spans="2:11" ht="49.5" customHeight="1">
      <c r="B26" s="75">
        <v>15</v>
      </c>
      <c r="C26" s="73"/>
      <c r="D26" s="83"/>
      <c r="E26" s="83"/>
      <c r="F26" s="73"/>
      <c r="G26" s="83"/>
      <c r="H26" s="73"/>
      <c r="I26" s="73"/>
      <c r="J26" s="73"/>
      <c r="K26" s="83"/>
    </row>
    <row r="27" spans="2:11" ht="49.5" customHeight="1">
      <c r="B27" s="75">
        <v>16</v>
      </c>
      <c r="C27" s="73"/>
      <c r="D27" s="83"/>
      <c r="E27" s="83"/>
      <c r="F27" s="73"/>
      <c r="G27" s="83"/>
      <c r="H27" s="73"/>
      <c r="I27" s="73"/>
      <c r="J27" s="73"/>
      <c r="K27" s="83"/>
    </row>
    <row r="28" spans="2:11" ht="49.5" customHeight="1">
      <c r="B28" s="75">
        <v>17</v>
      </c>
      <c r="C28" s="73"/>
      <c r="D28" s="83"/>
      <c r="E28" s="83"/>
      <c r="F28" s="73"/>
      <c r="G28" s="83"/>
      <c r="H28" s="73"/>
      <c r="I28" s="73"/>
      <c r="J28" s="73"/>
      <c r="K28" s="83"/>
    </row>
    <row r="29" spans="2:11" ht="49.5" customHeight="1">
      <c r="B29" s="75">
        <v>18</v>
      </c>
      <c r="C29" s="73"/>
      <c r="D29" s="83"/>
      <c r="E29" s="83"/>
      <c r="F29" s="73"/>
      <c r="G29" s="83"/>
      <c r="H29" s="73"/>
      <c r="I29" s="73"/>
      <c r="J29" s="73"/>
      <c r="K29" s="83"/>
    </row>
    <row r="30" spans="2:11" ht="49.5" customHeight="1">
      <c r="B30" s="75">
        <v>19</v>
      </c>
      <c r="C30" s="73"/>
      <c r="D30" s="83"/>
      <c r="E30" s="83"/>
      <c r="F30" s="73"/>
      <c r="G30" s="83"/>
      <c r="H30" s="73"/>
      <c r="I30" s="73"/>
      <c r="J30" s="73"/>
      <c r="K30" s="83"/>
    </row>
    <row r="31" spans="2:11" ht="49.5" customHeight="1">
      <c r="B31" s="75">
        <v>20</v>
      </c>
      <c r="C31" s="73"/>
      <c r="D31" s="83"/>
      <c r="E31" s="83"/>
      <c r="F31" s="73"/>
      <c r="G31" s="83"/>
      <c r="H31" s="73"/>
      <c r="I31" s="73"/>
      <c r="J31" s="73"/>
      <c r="K31" s="83"/>
    </row>
    <row r="32" spans="2:11" ht="49.5" customHeight="1">
      <c r="B32" s="75">
        <v>21</v>
      </c>
      <c r="C32" s="73"/>
      <c r="D32" s="83"/>
      <c r="E32" s="83"/>
      <c r="F32" s="73"/>
      <c r="G32" s="83"/>
      <c r="H32" s="73"/>
      <c r="I32" s="73"/>
      <c r="J32" s="73"/>
      <c r="K32" s="83"/>
    </row>
    <row r="33" spans="2:11" ht="49.5" customHeight="1">
      <c r="B33" s="75">
        <v>22</v>
      </c>
      <c r="C33" s="73"/>
      <c r="D33" s="83"/>
      <c r="E33" s="83"/>
      <c r="F33" s="73"/>
      <c r="G33" s="83"/>
      <c r="H33" s="73"/>
      <c r="I33" s="73"/>
      <c r="J33" s="73"/>
      <c r="K33" s="83"/>
    </row>
    <row r="34" spans="2:11" ht="49.5" customHeight="1">
      <c r="B34" s="75">
        <v>23</v>
      </c>
      <c r="C34" s="73"/>
      <c r="D34" s="83"/>
      <c r="E34" s="83"/>
      <c r="F34" s="73"/>
      <c r="G34" s="83"/>
      <c r="H34" s="73"/>
      <c r="I34" s="73"/>
      <c r="J34" s="73"/>
      <c r="K34" s="83"/>
    </row>
    <row r="35" spans="2:11" ht="49.5" customHeight="1">
      <c r="B35" s="75">
        <v>24</v>
      </c>
      <c r="C35" s="73"/>
      <c r="D35" s="83"/>
      <c r="E35" s="83"/>
      <c r="F35" s="73"/>
      <c r="G35" s="83"/>
      <c r="H35" s="73"/>
      <c r="I35" s="73"/>
      <c r="J35" s="73"/>
      <c r="K35" s="83"/>
    </row>
    <row r="36" spans="2:11" ht="49.5" customHeight="1">
      <c r="B36" s="75">
        <v>25</v>
      </c>
      <c r="C36" s="73"/>
      <c r="D36" s="83"/>
      <c r="E36" s="83"/>
      <c r="F36" s="73"/>
      <c r="G36" s="83"/>
      <c r="H36" s="73"/>
      <c r="I36" s="73"/>
      <c r="J36" s="73"/>
      <c r="K36" s="83"/>
    </row>
    <row r="37" spans="2:11" ht="49.5" customHeight="1">
      <c r="B37" s="75">
        <v>26</v>
      </c>
      <c r="C37" s="73"/>
      <c r="D37" s="83"/>
      <c r="E37" s="83"/>
      <c r="F37" s="73"/>
      <c r="G37" s="83"/>
      <c r="H37" s="73"/>
      <c r="I37" s="73"/>
      <c r="J37" s="73"/>
      <c r="K37" s="83"/>
    </row>
    <row r="38" spans="2:11" ht="49.5" customHeight="1">
      <c r="B38" s="75">
        <v>27</v>
      </c>
      <c r="C38" s="73"/>
      <c r="D38" s="83"/>
      <c r="E38" s="83"/>
      <c r="F38" s="73"/>
      <c r="G38" s="83"/>
      <c r="H38" s="73"/>
      <c r="I38" s="73"/>
      <c r="J38" s="73"/>
      <c r="K38" s="83"/>
    </row>
    <row r="39" spans="2:11" ht="49.5" customHeight="1">
      <c r="B39" s="75">
        <v>28</v>
      </c>
      <c r="C39" s="73"/>
      <c r="D39" s="83"/>
      <c r="E39" s="83"/>
      <c r="F39" s="73"/>
      <c r="G39" s="83"/>
      <c r="H39" s="73"/>
      <c r="I39" s="73"/>
      <c r="J39" s="73"/>
      <c r="K39" s="83"/>
    </row>
    <row r="40" spans="2:11" ht="49.5" customHeight="1">
      <c r="B40" s="75">
        <v>29</v>
      </c>
      <c r="C40" s="73"/>
      <c r="D40" s="83"/>
      <c r="E40" s="83"/>
      <c r="F40" s="73"/>
      <c r="G40" s="83"/>
      <c r="H40" s="73"/>
      <c r="I40" s="73"/>
      <c r="J40" s="73"/>
      <c r="K40" s="83"/>
    </row>
    <row r="41" spans="2:11" ht="49.5" customHeight="1">
      <c r="B41" s="75">
        <v>30</v>
      </c>
      <c r="C41" s="73"/>
      <c r="D41" s="83"/>
      <c r="E41" s="83"/>
      <c r="F41" s="73"/>
      <c r="G41" s="83"/>
      <c r="H41" s="73"/>
      <c r="I41" s="73"/>
      <c r="J41" s="73"/>
      <c r="K41" s="83"/>
    </row>
    <row r="42" spans="2:11" ht="49.5" customHeight="1">
      <c r="B42" s="75">
        <v>31</v>
      </c>
      <c r="C42" s="73"/>
      <c r="D42" s="83"/>
      <c r="E42" s="83"/>
      <c r="F42" s="73"/>
      <c r="G42" s="83"/>
      <c r="H42" s="73"/>
      <c r="I42" s="73"/>
      <c r="J42" s="73"/>
      <c r="K42" s="83"/>
    </row>
    <row r="43" spans="2:11" ht="49.5" customHeight="1">
      <c r="B43" s="75">
        <v>32</v>
      </c>
      <c r="C43" s="73"/>
      <c r="D43" s="83"/>
      <c r="E43" s="83"/>
      <c r="F43" s="73"/>
      <c r="G43" s="83"/>
      <c r="H43" s="73"/>
      <c r="I43" s="73"/>
      <c r="J43" s="73"/>
      <c r="K43" s="83"/>
    </row>
    <row r="44" spans="2:11" ht="49.5" customHeight="1">
      <c r="B44" s="75">
        <v>33</v>
      </c>
      <c r="C44" s="73"/>
      <c r="D44" s="83"/>
      <c r="E44" s="83"/>
      <c r="F44" s="73"/>
      <c r="G44" s="83"/>
      <c r="H44" s="73"/>
      <c r="I44" s="73"/>
      <c r="J44" s="73"/>
      <c r="K44" s="83"/>
    </row>
    <row r="45" spans="2:11" ht="49.5" customHeight="1">
      <c r="B45" s="75">
        <v>34</v>
      </c>
      <c r="C45" s="73"/>
      <c r="D45" s="83"/>
      <c r="E45" s="83"/>
      <c r="F45" s="73"/>
      <c r="G45" s="83"/>
      <c r="H45" s="73"/>
      <c r="I45" s="73"/>
      <c r="J45" s="73"/>
      <c r="K45" s="83"/>
    </row>
    <row r="46" spans="2:11" ht="49.5" customHeight="1">
      <c r="B46" s="75">
        <v>35</v>
      </c>
      <c r="C46" s="73"/>
      <c r="D46" s="83"/>
      <c r="E46" s="83"/>
      <c r="F46" s="73"/>
      <c r="G46" s="83"/>
      <c r="H46" s="73"/>
      <c r="I46" s="73"/>
      <c r="J46" s="73"/>
      <c r="K46" s="83"/>
    </row>
    <row r="47" spans="2:11" ht="49.5" customHeight="1">
      <c r="B47" s="75">
        <v>36</v>
      </c>
      <c r="C47" s="73"/>
      <c r="D47" s="83"/>
      <c r="E47" s="83"/>
      <c r="F47" s="73"/>
      <c r="G47" s="83"/>
      <c r="H47" s="73"/>
      <c r="I47" s="73"/>
      <c r="J47" s="73"/>
      <c r="K47" s="83"/>
    </row>
    <row r="48" spans="2:11" ht="49.5" customHeight="1">
      <c r="B48" s="75">
        <v>37</v>
      </c>
      <c r="C48" s="73"/>
      <c r="D48" s="83"/>
      <c r="E48" s="83"/>
      <c r="F48" s="73"/>
      <c r="G48" s="83"/>
      <c r="H48" s="73"/>
      <c r="I48" s="73"/>
      <c r="J48" s="73"/>
      <c r="K48" s="83"/>
    </row>
    <row r="49" spans="2:11" ht="49.5" customHeight="1">
      <c r="B49" s="75">
        <v>38</v>
      </c>
      <c r="C49" s="73"/>
      <c r="D49" s="83"/>
      <c r="E49" s="83"/>
      <c r="F49" s="73"/>
      <c r="G49" s="83"/>
      <c r="H49" s="73"/>
      <c r="I49" s="73"/>
      <c r="J49" s="73"/>
      <c r="K49" s="83"/>
    </row>
    <row r="50" spans="2:11" ht="49.5" customHeight="1">
      <c r="B50" s="75">
        <v>39</v>
      </c>
      <c r="C50" s="73"/>
      <c r="D50" s="83"/>
      <c r="E50" s="83"/>
      <c r="F50" s="73"/>
      <c r="G50" s="83"/>
      <c r="H50" s="73"/>
      <c r="I50" s="73"/>
      <c r="J50" s="73"/>
      <c r="K50" s="83"/>
    </row>
    <row r="51" spans="2:11" ht="49.5" customHeight="1">
      <c r="B51" s="75">
        <v>40</v>
      </c>
      <c r="C51" s="73"/>
      <c r="D51" s="83"/>
      <c r="E51" s="83"/>
      <c r="F51" s="73"/>
      <c r="G51" s="83"/>
      <c r="H51" s="73"/>
      <c r="I51" s="73"/>
      <c r="J51" s="73"/>
      <c r="K51" s="83"/>
    </row>
    <row r="52" spans="2:11" ht="49.5" customHeight="1">
      <c r="B52" s="75">
        <v>41</v>
      </c>
      <c r="C52" s="73"/>
      <c r="D52" s="83"/>
      <c r="E52" s="83"/>
      <c r="F52" s="73"/>
      <c r="G52" s="83"/>
      <c r="H52" s="73"/>
      <c r="I52" s="73"/>
      <c r="J52" s="73"/>
      <c r="K52" s="83"/>
    </row>
    <row r="53" spans="2:11" ht="49.5" customHeight="1">
      <c r="B53" s="75">
        <v>42</v>
      </c>
      <c r="C53" s="73"/>
      <c r="D53" s="83"/>
      <c r="E53" s="83"/>
      <c r="F53" s="73"/>
      <c r="G53" s="83"/>
      <c r="H53" s="73"/>
      <c r="I53" s="73"/>
      <c r="J53" s="73"/>
      <c r="K53" s="83"/>
    </row>
    <row r="54" spans="2:11" ht="49.5" customHeight="1">
      <c r="B54" s="75">
        <v>43</v>
      </c>
      <c r="C54" s="73"/>
      <c r="D54" s="83"/>
      <c r="E54" s="83"/>
      <c r="F54" s="73"/>
      <c r="G54" s="83"/>
      <c r="H54" s="73"/>
      <c r="I54" s="73"/>
      <c r="J54" s="73"/>
      <c r="K54" s="83"/>
    </row>
    <row r="55" spans="2:11" ht="49.5" customHeight="1">
      <c r="B55" s="75">
        <v>44</v>
      </c>
      <c r="C55" s="73"/>
      <c r="D55" s="83"/>
      <c r="E55" s="83"/>
      <c r="F55" s="73"/>
      <c r="G55" s="83"/>
      <c r="H55" s="73"/>
      <c r="I55" s="73"/>
      <c r="J55" s="73"/>
      <c r="K55" s="83"/>
    </row>
    <row r="56" spans="2:11" ht="49.5" customHeight="1">
      <c r="B56" s="75">
        <v>45</v>
      </c>
      <c r="C56" s="73"/>
      <c r="D56" s="83"/>
      <c r="E56" s="83"/>
      <c r="F56" s="73"/>
      <c r="G56" s="83"/>
      <c r="H56" s="73"/>
      <c r="I56" s="73"/>
      <c r="J56" s="73"/>
      <c r="K56" s="83"/>
    </row>
    <row r="57" spans="2:11" ht="49.5" customHeight="1">
      <c r="B57" s="75">
        <v>46</v>
      </c>
      <c r="C57" s="73"/>
      <c r="D57" s="83"/>
      <c r="E57" s="83"/>
      <c r="F57" s="73"/>
      <c r="G57" s="83"/>
      <c r="H57" s="73"/>
      <c r="I57" s="73"/>
      <c r="J57" s="73"/>
      <c r="K57" s="83"/>
    </row>
    <row r="58" spans="2:11" ht="49.5" customHeight="1">
      <c r="B58" s="75">
        <v>47</v>
      </c>
      <c r="C58" s="73"/>
      <c r="D58" s="83"/>
      <c r="E58" s="83"/>
      <c r="F58" s="73"/>
      <c r="G58" s="83"/>
      <c r="H58" s="73"/>
      <c r="I58" s="73"/>
      <c r="J58" s="73"/>
      <c r="K58" s="83"/>
    </row>
    <row r="59" spans="2:11" ht="49.5" customHeight="1">
      <c r="B59" s="75">
        <v>48</v>
      </c>
      <c r="C59" s="73"/>
      <c r="D59" s="83"/>
      <c r="E59" s="83"/>
      <c r="F59" s="73"/>
      <c r="G59" s="83"/>
      <c r="H59" s="73"/>
      <c r="I59" s="73"/>
      <c r="J59" s="73"/>
      <c r="K59" s="83"/>
    </row>
    <row r="60" spans="2:11" ht="49.5" customHeight="1">
      <c r="B60" s="75">
        <v>49</v>
      </c>
      <c r="C60" s="73"/>
      <c r="D60" s="83"/>
      <c r="E60" s="83"/>
      <c r="F60" s="73"/>
      <c r="G60" s="83"/>
      <c r="H60" s="73"/>
      <c r="I60" s="73"/>
      <c r="J60" s="73"/>
      <c r="K60" s="83"/>
    </row>
    <row r="61" spans="2:11" ht="49.5" customHeight="1">
      <c r="B61" s="75">
        <v>50</v>
      </c>
      <c r="C61" s="73"/>
      <c r="D61" s="83"/>
      <c r="E61" s="83"/>
      <c r="F61" s="73"/>
      <c r="G61" s="83"/>
      <c r="H61" s="73"/>
      <c r="I61" s="73"/>
      <c r="J61" s="73"/>
      <c r="K61" s="83"/>
    </row>
    <row r="62" spans="2:11" ht="49.5" customHeight="1">
      <c r="B62" s="75">
        <v>51</v>
      </c>
      <c r="C62" s="73"/>
      <c r="D62" s="83"/>
      <c r="E62" s="83"/>
      <c r="F62" s="73"/>
      <c r="G62" s="83"/>
      <c r="H62" s="73"/>
      <c r="I62" s="73"/>
      <c r="J62" s="73"/>
      <c r="K62" s="83"/>
    </row>
    <row r="63" spans="2:11" ht="49.5" customHeight="1">
      <c r="B63" s="75">
        <v>52</v>
      </c>
      <c r="C63" s="73"/>
      <c r="D63" s="83"/>
      <c r="E63" s="83"/>
      <c r="F63" s="73"/>
      <c r="G63" s="83"/>
      <c r="H63" s="73"/>
      <c r="I63" s="73"/>
      <c r="J63" s="73"/>
      <c r="K63" s="83"/>
    </row>
    <row r="64" spans="2:11" ht="49.5" customHeight="1">
      <c r="B64" s="75">
        <v>53</v>
      </c>
      <c r="C64" s="73"/>
      <c r="D64" s="83"/>
      <c r="E64" s="83"/>
      <c r="F64" s="73"/>
      <c r="G64" s="83"/>
      <c r="H64" s="73"/>
      <c r="I64" s="73"/>
      <c r="J64" s="73"/>
      <c r="K64" s="83"/>
    </row>
    <row r="65" spans="2:11" ht="49.5" customHeight="1">
      <c r="B65" s="75">
        <v>54</v>
      </c>
      <c r="C65" s="73"/>
      <c r="D65" s="83"/>
      <c r="E65" s="83"/>
      <c r="F65" s="73"/>
      <c r="G65" s="83"/>
      <c r="H65" s="73"/>
      <c r="I65" s="73"/>
      <c r="J65" s="73"/>
      <c r="K65" s="83"/>
    </row>
    <row r="66" spans="2:11" ht="49.5" customHeight="1">
      <c r="B66" s="75">
        <v>55</v>
      </c>
      <c r="C66" s="73"/>
      <c r="D66" s="83"/>
      <c r="E66" s="83"/>
      <c r="F66" s="73"/>
      <c r="G66" s="83"/>
      <c r="H66" s="73"/>
      <c r="I66" s="73"/>
      <c r="J66" s="73"/>
      <c r="K66" s="83"/>
    </row>
    <row r="67" spans="2:11" ht="49.5" customHeight="1">
      <c r="B67" s="75">
        <v>56</v>
      </c>
      <c r="C67" s="73"/>
      <c r="D67" s="83"/>
      <c r="E67" s="83"/>
      <c r="F67" s="73"/>
      <c r="G67" s="83"/>
      <c r="H67" s="73"/>
      <c r="I67" s="73"/>
      <c r="J67" s="73"/>
      <c r="K67" s="83"/>
    </row>
    <row r="68" spans="2:11" ht="49.5" customHeight="1">
      <c r="B68" s="75">
        <v>57</v>
      </c>
      <c r="C68" s="73"/>
      <c r="D68" s="83"/>
      <c r="E68" s="83"/>
      <c r="F68" s="73"/>
      <c r="G68" s="83"/>
      <c r="H68" s="73"/>
      <c r="I68" s="73"/>
      <c r="J68" s="73"/>
      <c r="K68" s="83"/>
    </row>
    <row r="69" spans="2:11" ht="49.5" customHeight="1">
      <c r="B69" s="75">
        <v>58</v>
      </c>
      <c r="C69" s="73"/>
      <c r="D69" s="83"/>
      <c r="E69" s="83"/>
      <c r="F69" s="73"/>
      <c r="G69" s="83"/>
      <c r="H69" s="73"/>
      <c r="I69" s="73"/>
      <c r="J69" s="73"/>
      <c r="K69" s="83"/>
    </row>
    <row r="70" spans="2:11" ht="49.5" customHeight="1">
      <c r="B70" s="75">
        <v>59</v>
      </c>
      <c r="C70" s="73"/>
      <c r="D70" s="83"/>
      <c r="E70" s="83"/>
      <c r="F70" s="73"/>
      <c r="G70" s="83"/>
      <c r="H70" s="73"/>
      <c r="I70" s="73"/>
      <c r="J70" s="73"/>
      <c r="K70" s="83"/>
    </row>
    <row r="71" spans="2:11" ht="49.5" customHeight="1">
      <c r="B71" s="75">
        <v>60</v>
      </c>
      <c r="C71" s="73"/>
      <c r="D71" s="83"/>
      <c r="E71" s="83"/>
      <c r="F71" s="73"/>
      <c r="G71" s="83"/>
      <c r="H71" s="73"/>
      <c r="I71" s="73"/>
      <c r="J71" s="73"/>
      <c r="K71" s="83"/>
    </row>
    <row r="72" spans="2:11" ht="49.5" customHeight="1">
      <c r="B72" s="75">
        <v>61</v>
      </c>
      <c r="C72" s="73"/>
      <c r="D72" s="83"/>
      <c r="E72" s="83"/>
      <c r="F72" s="73"/>
      <c r="G72" s="83"/>
      <c r="H72" s="73"/>
      <c r="I72" s="73"/>
      <c r="J72" s="73"/>
      <c r="K72" s="83"/>
    </row>
    <row r="73" spans="2:11" ht="49.5" customHeight="1">
      <c r="B73" s="75">
        <v>62</v>
      </c>
      <c r="C73" s="73"/>
      <c r="D73" s="83"/>
      <c r="E73" s="83"/>
      <c r="F73" s="73"/>
      <c r="G73" s="83"/>
      <c r="H73" s="73"/>
      <c r="I73" s="73"/>
      <c r="J73" s="73"/>
      <c r="K73" s="83"/>
    </row>
    <row r="74" spans="2:11" ht="49.5" customHeight="1">
      <c r="B74" s="75">
        <v>63</v>
      </c>
      <c r="C74" s="73"/>
      <c r="D74" s="83"/>
      <c r="E74" s="83"/>
      <c r="F74" s="73"/>
      <c r="G74" s="83"/>
      <c r="H74" s="73"/>
      <c r="I74" s="73"/>
      <c r="J74" s="73"/>
      <c r="K74" s="83"/>
    </row>
    <row r="75" spans="2:11" ht="49.5" customHeight="1">
      <c r="B75" s="75">
        <v>64</v>
      </c>
      <c r="C75" s="73"/>
      <c r="D75" s="83"/>
      <c r="E75" s="83"/>
      <c r="F75" s="73"/>
      <c r="G75" s="83"/>
      <c r="H75" s="73"/>
      <c r="I75" s="73"/>
      <c r="J75" s="73"/>
      <c r="K75" s="83"/>
    </row>
    <row r="76" spans="2:11" ht="49.5" customHeight="1">
      <c r="B76" s="75">
        <v>65</v>
      </c>
      <c r="C76" s="73"/>
      <c r="D76" s="83"/>
      <c r="E76" s="83"/>
      <c r="F76" s="73"/>
      <c r="G76" s="83"/>
      <c r="H76" s="73"/>
      <c r="I76" s="73"/>
      <c r="J76" s="73"/>
      <c r="K76" s="83"/>
    </row>
    <row r="77" spans="2:11" ht="49.5" customHeight="1">
      <c r="B77" s="75">
        <v>66</v>
      </c>
      <c r="C77" s="73"/>
      <c r="D77" s="83"/>
      <c r="E77" s="83"/>
      <c r="F77" s="73"/>
      <c r="G77" s="83"/>
      <c r="H77" s="73"/>
      <c r="I77" s="73"/>
      <c r="J77" s="73"/>
      <c r="K77" s="83"/>
    </row>
    <row r="78" spans="2:11" ht="49.5" customHeight="1">
      <c r="B78" s="75">
        <v>67</v>
      </c>
      <c r="C78" s="73"/>
      <c r="D78" s="83"/>
      <c r="E78" s="83"/>
      <c r="F78" s="73"/>
      <c r="G78" s="83"/>
      <c r="H78" s="73"/>
      <c r="I78" s="73"/>
      <c r="J78" s="73"/>
      <c r="K78" s="83"/>
    </row>
    <row r="79" spans="2:11" ht="49.5" customHeight="1">
      <c r="B79" s="75">
        <v>68</v>
      </c>
      <c r="C79" s="73"/>
      <c r="D79" s="83"/>
      <c r="E79" s="83"/>
      <c r="F79" s="73"/>
      <c r="G79" s="83"/>
      <c r="H79" s="73"/>
      <c r="I79" s="73"/>
      <c r="J79" s="73"/>
      <c r="K79" s="83"/>
    </row>
    <row r="80" spans="2:11" ht="49.5" customHeight="1">
      <c r="B80" s="75">
        <v>69</v>
      </c>
      <c r="C80" s="73"/>
      <c r="D80" s="83"/>
      <c r="E80" s="83"/>
      <c r="F80" s="73"/>
      <c r="G80" s="83"/>
      <c r="H80" s="73"/>
      <c r="I80" s="73"/>
      <c r="J80" s="73"/>
      <c r="K80" s="83"/>
    </row>
    <row r="81" spans="2:11" ht="49.5" customHeight="1">
      <c r="B81" s="75">
        <v>70</v>
      </c>
      <c r="C81" s="73"/>
      <c r="D81" s="83"/>
      <c r="E81" s="83"/>
      <c r="F81" s="73"/>
      <c r="G81" s="83"/>
      <c r="H81" s="73"/>
      <c r="I81" s="73"/>
      <c r="J81" s="73"/>
      <c r="K81" s="83"/>
    </row>
    <row r="82" spans="2:11" ht="49.5" customHeight="1">
      <c r="B82" s="75">
        <v>71</v>
      </c>
      <c r="C82" s="73"/>
      <c r="D82" s="83"/>
      <c r="E82" s="83"/>
      <c r="F82" s="73"/>
      <c r="G82" s="83"/>
      <c r="H82" s="73"/>
      <c r="I82" s="73"/>
      <c r="J82" s="73"/>
      <c r="K82" s="83"/>
    </row>
    <row r="83" spans="2:11" ht="49.5" customHeight="1">
      <c r="B83" s="75">
        <v>72</v>
      </c>
      <c r="C83" s="73"/>
      <c r="D83" s="83"/>
      <c r="E83" s="83"/>
      <c r="F83" s="73"/>
      <c r="G83" s="83"/>
      <c r="H83" s="73"/>
      <c r="I83" s="73"/>
      <c r="J83" s="73"/>
      <c r="K83" s="83"/>
    </row>
    <row r="84" spans="2:11" ht="49.5" customHeight="1">
      <c r="B84" s="75">
        <v>73</v>
      </c>
      <c r="C84" s="73"/>
      <c r="D84" s="83"/>
      <c r="E84" s="83"/>
      <c r="F84" s="73"/>
      <c r="G84" s="83"/>
      <c r="H84" s="73"/>
      <c r="I84" s="73"/>
      <c r="J84" s="73"/>
      <c r="K84" s="83"/>
    </row>
    <row r="85" spans="2:11" ht="49.5" customHeight="1">
      <c r="B85" s="75">
        <v>74</v>
      </c>
      <c r="C85" s="73"/>
      <c r="D85" s="83"/>
      <c r="E85" s="83"/>
      <c r="F85" s="73"/>
      <c r="G85" s="83"/>
      <c r="H85" s="73"/>
      <c r="I85" s="73"/>
      <c r="J85" s="73"/>
      <c r="K85" s="83"/>
    </row>
    <row r="86" spans="2:11" ht="49.5" customHeight="1">
      <c r="B86" s="75">
        <v>75</v>
      </c>
      <c r="C86" s="73"/>
      <c r="D86" s="83"/>
      <c r="E86" s="83"/>
      <c r="F86" s="73"/>
      <c r="G86" s="83"/>
      <c r="H86" s="73"/>
      <c r="I86" s="73"/>
      <c r="J86" s="73"/>
      <c r="K86" s="83"/>
    </row>
    <row r="87" spans="2:11" ht="49.5" customHeight="1">
      <c r="B87" s="75">
        <v>76</v>
      </c>
      <c r="C87" s="73"/>
      <c r="D87" s="83"/>
      <c r="E87" s="83"/>
      <c r="F87" s="73"/>
      <c r="G87" s="83"/>
      <c r="H87" s="73"/>
      <c r="I87" s="73"/>
      <c r="J87" s="73"/>
      <c r="K87" s="83"/>
    </row>
    <row r="88" spans="2:11" ht="49.5" customHeight="1">
      <c r="B88" s="75">
        <v>77</v>
      </c>
      <c r="C88" s="73"/>
      <c r="D88" s="83"/>
      <c r="E88" s="83"/>
      <c r="F88" s="73"/>
      <c r="G88" s="83"/>
      <c r="H88" s="73"/>
      <c r="I88" s="73"/>
      <c r="J88" s="73"/>
      <c r="K88" s="83"/>
    </row>
    <row r="89" spans="2:11" ht="49.5" customHeight="1">
      <c r="B89" s="75">
        <v>78</v>
      </c>
      <c r="C89" s="73"/>
      <c r="D89" s="83"/>
      <c r="E89" s="83"/>
      <c r="F89" s="73"/>
      <c r="G89" s="83"/>
      <c r="H89" s="73"/>
      <c r="I89" s="73"/>
      <c r="J89" s="73"/>
      <c r="K89" s="83"/>
    </row>
    <row r="90" spans="2:11" ht="49.5" customHeight="1">
      <c r="B90" s="75">
        <v>79</v>
      </c>
      <c r="C90" s="73"/>
      <c r="D90" s="83"/>
      <c r="E90" s="83"/>
      <c r="F90" s="73"/>
      <c r="G90" s="83"/>
      <c r="H90" s="73"/>
      <c r="I90" s="73"/>
      <c r="J90" s="73"/>
      <c r="K90" s="83"/>
    </row>
    <row r="91" spans="2:11" ht="49.5" customHeight="1">
      <c r="B91" s="75">
        <v>80</v>
      </c>
      <c r="C91" s="73"/>
      <c r="D91" s="83"/>
      <c r="E91" s="83"/>
      <c r="F91" s="73"/>
      <c r="G91" s="83"/>
      <c r="H91" s="73"/>
      <c r="I91" s="73"/>
      <c r="J91" s="73"/>
      <c r="K91" s="83"/>
    </row>
    <row r="92" spans="2:11" ht="49.5" customHeight="1">
      <c r="B92" s="75">
        <v>81</v>
      </c>
      <c r="C92" s="73"/>
      <c r="D92" s="83"/>
      <c r="E92" s="83"/>
      <c r="F92" s="73"/>
      <c r="G92" s="83"/>
      <c r="H92" s="73"/>
      <c r="I92" s="73"/>
      <c r="J92" s="73"/>
      <c r="K92" s="83"/>
    </row>
    <row r="93" spans="2:11" ht="49.5" customHeight="1">
      <c r="B93" s="75">
        <v>82</v>
      </c>
      <c r="C93" s="73"/>
      <c r="D93" s="83"/>
      <c r="E93" s="83"/>
      <c r="F93" s="73"/>
      <c r="G93" s="83"/>
      <c r="H93" s="73"/>
      <c r="I93" s="73"/>
      <c r="J93" s="73"/>
      <c r="K93" s="83"/>
    </row>
    <row r="94" spans="2:11" ht="49.5" customHeight="1">
      <c r="B94" s="75">
        <v>83</v>
      </c>
      <c r="C94" s="73"/>
      <c r="D94" s="83"/>
      <c r="E94" s="83"/>
      <c r="F94" s="73"/>
      <c r="G94" s="83"/>
      <c r="H94" s="73"/>
      <c r="I94" s="73"/>
      <c r="J94" s="73"/>
      <c r="K94" s="83"/>
    </row>
    <row r="95" spans="2:11" ht="49.5" customHeight="1">
      <c r="B95" s="75">
        <v>84</v>
      </c>
      <c r="C95" s="73"/>
      <c r="D95" s="83"/>
      <c r="E95" s="83"/>
      <c r="F95" s="73"/>
      <c r="G95" s="83"/>
      <c r="H95" s="73"/>
      <c r="I95" s="73"/>
      <c r="J95" s="73"/>
      <c r="K95" s="83"/>
    </row>
    <row r="96" spans="2:11" ht="49.5" customHeight="1">
      <c r="B96" s="75">
        <v>85</v>
      </c>
      <c r="C96" s="73"/>
      <c r="D96" s="83"/>
      <c r="E96" s="83"/>
      <c r="F96" s="73"/>
      <c r="G96" s="83"/>
      <c r="H96" s="73"/>
      <c r="I96" s="73"/>
      <c r="J96" s="73"/>
      <c r="K96" s="83"/>
    </row>
    <row r="97" spans="2:11" ht="49.5" customHeight="1">
      <c r="B97" s="75">
        <v>86</v>
      </c>
      <c r="C97" s="73"/>
      <c r="D97" s="83"/>
      <c r="E97" s="83"/>
      <c r="F97" s="73"/>
      <c r="G97" s="83"/>
      <c r="H97" s="73"/>
      <c r="I97" s="73"/>
      <c r="J97" s="73"/>
      <c r="K97" s="83"/>
    </row>
    <row r="98" spans="2:11" ht="49.5" customHeight="1">
      <c r="B98" s="75">
        <v>87</v>
      </c>
      <c r="C98" s="73"/>
      <c r="D98" s="83"/>
      <c r="E98" s="83"/>
      <c r="F98" s="73"/>
      <c r="G98" s="83"/>
      <c r="H98" s="73"/>
      <c r="I98" s="73"/>
      <c r="J98" s="73"/>
      <c r="K98" s="83"/>
    </row>
    <row r="99" spans="2:11" ht="49.5" customHeight="1">
      <c r="B99" s="75">
        <v>88</v>
      </c>
      <c r="C99" s="73"/>
      <c r="D99" s="83"/>
      <c r="E99" s="83"/>
      <c r="F99" s="73"/>
      <c r="G99" s="83"/>
      <c r="H99" s="73"/>
      <c r="I99" s="73"/>
      <c r="J99" s="73"/>
      <c r="K99" s="83"/>
    </row>
    <row r="100" spans="2:11" ht="49.5" customHeight="1">
      <c r="B100" s="75">
        <v>89</v>
      </c>
      <c r="C100" s="73"/>
      <c r="D100" s="83"/>
      <c r="E100" s="83"/>
      <c r="F100" s="73"/>
      <c r="G100" s="83"/>
      <c r="H100" s="73"/>
      <c r="I100" s="73"/>
      <c r="J100" s="73"/>
      <c r="K100" s="83"/>
    </row>
    <row r="101" spans="2:11" ht="49.5" customHeight="1">
      <c r="B101" s="75">
        <v>90</v>
      </c>
      <c r="C101" s="73"/>
      <c r="D101" s="83"/>
      <c r="E101" s="83"/>
      <c r="F101" s="73"/>
      <c r="G101" s="83"/>
      <c r="H101" s="73"/>
      <c r="I101" s="73"/>
      <c r="J101" s="73"/>
      <c r="K101" s="83"/>
    </row>
    <row r="102" spans="2:11" ht="49.5" customHeight="1">
      <c r="B102" s="75">
        <v>91</v>
      </c>
      <c r="C102" s="73"/>
      <c r="D102" s="83"/>
      <c r="E102" s="83"/>
      <c r="F102" s="73"/>
      <c r="G102" s="83"/>
      <c r="H102" s="73"/>
      <c r="I102" s="73"/>
      <c r="J102" s="73"/>
      <c r="K102" s="83"/>
    </row>
    <row r="103" spans="2:11" ht="49.5" customHeight="1">
      <c r="B103" s="75">
        <v>92</v>
      </c>
      <c r="C103" s="73"/>
      <c r="D103" s="83"/>
      <c r="E103" s="83"/>
      <c r="F103" s="73"/>
      <c r="G103" s="83"/>
      <c r="H103" s="73"/>
      <c r="I103" s="73"/>
      <c r="J103" s="73"/>
      <c r="K103" s="83"/>
    </row>
    <row r="104" spans="2:11" ht="49.5" customHeight="1">
      <c r="B104" s="75">
        <v>93</v>
      </c>
      <c r="C104" s="73"/>
      <c r="D104" s="83"/>
      <c r="E104" s="83"/>
      <c r="F104" s="73"/>
      <c r="G104" s="83"/>
      <c r="H104" s="73"/>
      <c r="I104" s="73"/>
      <c r="J104" s="73"/>
      <c r="K104" s="83"/>
    </row>
    <row r="105" spans="2:11" ht="49.5" customHeight="1">
      <c r="B105" s="75">
        <v>94</v>
      </c>
      <c r="C105" s="73"/>
      <c r="D105" s="83"/>
      <c r="E105" s="83"/>
      <c r="F105" s="73"/>
      <c r="G105" s="83"/>
      <c r="H105" s="73"/>
      <c r="I105" s="73"/>
      <c r="J105" s="73"/>
      <c r="K105" s="83"/>
    </row>
    <row r="106" spans="2:11" ht="49.5" customHeight="1">
      <c r="B106" s="75">
        <v>95</v>
      </c>
      <c r="C106" s="73"/>
      <c r="D106" s="83"/>
      <c r="E106" s="83"/>
      <c r="F106" s="73"/>
      <c r="G106" s="83"/>
      <c r="H106" s="73"/>
      <c r="I106" s="73"/>
      <c r="J106" s="73"/>
      <c r="K106" s="83"/>
    </row>
    <row r="107" spans="2:11" ht="49.5" customHeight="1">
      <c r="B107" s="75">
        <v>96</v>
      </c>
      <c r="C107" s="73"/>
      <c r="D107" s="83"/>
      <c r="E107" s="83"/>
      <c r="F107" s="73"/>
      <c r="G107" s="83"/>
      <c r="H107" s="73"/>
      <c r="I107" s="73"/>
      <c r="J107" s="73"/>
      <c r="K107" s="83"/>
    </row>
    <row r="108" spans="2:11" ht="49.5" customHeight="1">
      <c r="B108" s="75">
        <v>97</v>
      </c>
      <c r="C108" s="73"/>
      <c r="D108" s="83"/>
      <c r="E108" s="83"/>
      <c r="F108" s="73"/>
      <c r="G108" s="83"/>
      <c r="H108" s="73"/>
      <c r="I108" s="73"/>
      <c r="J108" s="73"/>
      <c r="K108" s="83"/>
    </row>
    <row r="109" spans="2:11" ht="49.5" customHeight="1">
      <c r="B109" s="75">
        <v>98</v>
      </c>
      <c r="C109" s="73"/>
      <c r="D109" s="83"/>
      <c r="E109" s="83"/>
      <c r="F109" s="73"/>
      <c r="G109" s="83"/>
      <c r="H109" s="73"/>
      <c r="I109" s="73"/>
      <c r="J109" s="73"/>
      <c r="K109" s="83"/>
    </row>
    <row r="110" spans="2:11" ht="49.5" customHeight="1">
      <c r="B110" s="75">
        <v>99</v>
      </c>
      <c r="C110" s="73"/>
      <c r="D110" s="83"/>
      <c r="E110" s="83"/>
      <c r="F110" s="73"/>
      <c r="G110" s="83"/>
      <c r="H110" s="73"/>
      <c r="I110" s="73"/>
      <c r="J110" s="73"/>
      <c r="K110" s="83"/>
    </row>
    <row r="111" spans="2:11" ht="49.5" customHeight="1">
      <c r="B111" s="75">
        <v>100</v>
      </c>
      <c r="C111" s="73"/>
      <c r="D111" s="83"/>
      <c r="E111" s="83"/>
      <c r="F111" s="73"/>
      <c r="G111" s="83"/>
      <c r="H111" s="73"/>
      <c r="I111" s="73"/>
      <c r="J111" s="73"/>
      <c r="K111" s="83"/>
    </row>
    <row r="112" spans="2:11" ht="49.5" customHeight="1">
      <c r="B112" s="75">
        <v>101</v>
      </c>
      <c r="C112" s="73"/>
      <c r="D112" s="83"/>
      <c r="E112" s="83"/>
      <c r="F112" s="73"/>
      <c r="G112" s="83"/>
      <c r="H112" s="73"/>
      <c r="I112" s="73"/>
      <c r="J112" s="73"/>
      <c r="K112" s="83"/>
    </row>
    <row r="113" spans="2:11" ht="49.5" customHeight="1">
      <c r="B113" s="75">
        <v>102</v>
      </c>
      <c r="C113" s="73"/>
      <c r="D113" s="83"/>
      <c r="E113" s="83"/>
      <c r="F113" s="73"/>
      <c r="G113" s="83"/>
      <c r="H113" s="73"/>
      <c r="I113" s="73"/>
      <c r="J113" s="73"/>
      <c r="K113" s="83"/>
    </row>
    <row r="114" spans="2:11" ht="49.5" customHeight="1">
      <c r="B114" s="75">
        <v>103</v>
      </c>
      <c r="C114" s="73"/>
      <c r="D114" s="83"/>
      <c r="E114" s="83"/>
      <c r="F114" s="73"/>
      <c r="G114" s="83"/>
      <c r="H114" s="73"/>
      <c r="I114" s="73"/>
      <c r="J114" s="73"/>
      <c r="K114" s="83"/>
    </row>
    <row r="115" spans="2:11" ht="49.5" customHeight="1">
      <c r="B115" s="75">
        <v>104</v>
      </c>
      <c r="C115" s="73"/>
      <c r="D115" s="83"/>
      <c r="E115" s="83"/>
      <c r="F115" s="73"/>
      <c r="G115" s="83"/>
      <c r="H115" s="73"/>
      <c r="I115" s="73"/>
      <c r="J115" s="73"/>
      <c r="K115" s="83"/>
    </row>
    <row r="116" spans="2:11" ht="49.5" customHeight="1">
      <c r="B116" s="75">
        <v>105</v>
      </c>
      <c r="C116" s="73"/>
      <c r="D116" s="83"/>
      <c r="E116" s="83"/>
      <c r="F116" s="73"/>
      <c r="G116" s="83"/>
      <c r="H116" s="73"/>
      <c r="I116" s="73"/>
      <c r="J116" s="73"/>
      <c r="K116" s="83"/>
    </row>
    <row r="117" spans="2:11" ht="49.5" customHeight="1">
      <c r="B117" s="75">
        <v>106</v>
      </c>
      <c r="C117" s="73"/>
      <c r="D117" s="83"/>
      <c r="E117" s="83"/>
      <c r="F117" s="73"/>
      <c r="G117" s="83"/>
      <c r="H117" s="73"/>
      <c r="I117" s="73"/>
      <c r="J117" s="73"/>
      <c r="K117" s="83"/>
    </row>
    <row r="118" spans="2:11" ht="49.5" customHeight="1">
      <c r="B118" s="75">
        <v>107</v>
      </c>
      <c r="C118" s="73"/>
      <c r="D118" s="83"/>
      <c r="E118" s="83"/>
      <c r="F118" s="73"/>
      <c r="G118" s="83"/>
      <c r="H118" s="73"/>
      <c r="I118" s="73"/>
      <c r="J118" s="73"/>
      <c r="K118" s="83"/>
    </row>
    <row r="119" spans="2:11" ht="49.5" customHeight="1">
      <c r="B119" s="75">
        <v>108</v>
      </c>
      <c r="C119" s="73"/>
      <c r="D119" s="83"/>
      <c r="E119" s="83"/>
      <c r="F119" s="73"/>
      <c r="G119" s="83"/>
      <c r="H119" s="73"/>
      <c r="I119" s="73"/>
      <c r="J119" s="73"/>
      <c r="K119" s="83"/>
    </row>
    <row r="120" spans="2:11" ht="49.5" customHeight="1">
      <c r="B120" s="75">
        <v>109</v>
      </c>
      <c r="C120" s="73"/>
      <c r="D120" s="83"/>
      <c r="E120" s="83"/>
      <c r="F120" s="73"/>
      <c r="G120" s="83"/>
      <c r="H120" s="73"/>
      <c r="I120" s="73"/>
      <c r="J120" s="73"/>
      <c r="K120" s="83"/>
    </row>
    <row r="121" spans="2:11" ht="49.5" customHeight="1">
      <c r="B121" s="75">
        <v>110</v>
      </c>
      <c r="C121" s="73"/>
      <c r="D121" s="83"/>
      <c r="E121" s="83"/>
      <c r="F121" s="73"/>
      <c r="G121" s="83"/>
      <c r="H121" s="73"/>
      <c r="I121" s="73"/>
      <c r="J121" s="73"/>
      <c r="K121" s="83"/>
    </row>
    <row r="122" spans="2:11" ht="49.5" customHeight="1">
      <c r="B122" s="75">
        <v>111</v>
      </c>
      <c r="C122" s="73"/>
      <c r="D122" s="83"/>
      <c r="E122" s="83"/>
      <c r="F122" s="73"/>
      <c r="G122" s="83"/>
      <c r="H122" s="73"/>
      <c r="I122" s="73"/>
      <c r="J122" s="73"/>
      <c r="K122" s="83"/>
    </row>
    <row r="123" spans="2:11" ht="49.5" customHeight="1">
      <c r="B123" s="75">
        <v>112</v>
      </c>
      <c r="C123" s="73"/>
      <c r="D123" s="83"/>
      <c r="E123" s="83"/>
      <c r="F123" s="73"/>
      <c r="G123" s="83"/>
      <c r="H123" s="73"/>
      <c r="I123" s="73"/>
      <c r="J123" s="73"/>
      <c r="K123" s="83"/>
    </row>
    <row r="124" spans="2:11" ht="49.5" customHeight="1">
      <c r="B124" s="75">
        <v>113</v>
      </c>
      <c r="C124" s="73"/>
      <c r="D124" s="83"/>
      <c r="E124" s="83"/>
      <c r="F124" s="73"/>
      <c r="G124" s="83"/>
      <c r="H124" s="73"/>
      <c r="I124" s="73"/>
      <c r="J124" s="73"/>
      <c r="K124" s="83"/>
    </row>
    <row r="125" spans="2:11" ht="49.5" customHeight="1">
      <c r="B125" s="75">
        <v>114</v>
      </c>
      <c r="C125" s="73"/>
      <c r="D125" s="83"/>
      <c r="E125" s="83"/>
      <c r="F125" s="73"/>
      <c r="G125" s="83"/>
      <c r="H125" s="73"/>
      <c r="I125" s="73"/>
      <c r="J125" s="73"/>
      <c r="K125" s="83"/>
    </row>
    <row r="126" spans="2:11" ht="49.5" customHeight="1">
      <c r="B126" s="75">
        <v>115</v>
      </c>
      <c r="C126" s="73"/>
      <c r="D126" s="83"/>
      <c r="E126" s="83"/>
      <c r="F126" s="73"/>
      <c r="G126" s="83"/>
      <c r="H126" s="73"/>
      <c r="I126" s="73"/>
      <c r="J126" s="73"/>
      <c r="K126" s="83"/>
    </row>
    <row r="127" spans="2:11" ht="49.5" customHeight="1">
      <c r="B127" s="75">
        <v>116</v>
      </c>
      <c r="C127" s="73"/>
      <c r="D127" s="83"/>
      <c r="E127" s="83"/>
      <c r="F127" s="73"/>
      <c r="G127" s="83"/>
      <c r="H127" s="73"/>
      <c r="I127" s="73"/>
      <c r="J127" s="73"/>
      <c r="K127" s="83"/>
    </row>
    <row r="128" spans="2:11" ht="49.5" customHeight="1">
      <c r="B128" s="75">
        <v>117</v>
      </c>
      <c r="C128" s="73"/>
      <c r="D128" s="83"/>
      <c r="E128" s="83"/>
      <c r="F128" s="73"/>
      <c r="G128" s="83"/>
      <c r="H128" s="73"/>
      <c r="I128" s="73"/>
      <c r="J128" s="73"/>
      <c r="K128" s="83"/>
    </row>
    <row r="129" spans="2:11" ht="49.5" customHeight="1">
      <c r="B129" s="75">
        <v>118</v>
      </c>
      <c r="C129" s="73"/>
      <c r="D129" s="83"/>
      <c r="E129" s="83"/>
      <c r="F129" s="73"/>
      <c r="G129" s="83"/>
      <c r="H129" s="73"/>
      <c r="I129" s="73"/>
      <c r="J129" s="73"/>
      <c r="K129" s="83"/>
    </row>
    <row r="130" spans="2:11" ht="49.5" customHeight="1">
      <c r="B130" s="75">
        <v>119</v>
      </c>
      <c r="C130" s="73"/>
      <c r="D130" s="83"/>
      <c r="E130" s="83"/>
      <c r="F130" s="73"/>
      <c r="G130" s="83"/>
      <c r="H130" s="73"/>
      <c r="I130" s="73"/>
      <c r="J130" s="73"/>
      <c r="K130" s="83"/>
    </row>
    <row r="131" spans="2:11" ht="49.5" customHeight="1">
      <c r="B131" s="75">
        <v>120</v>
      </c>
      <c r="C131" s="73"/>
      <c r="D131" s="83"/>
      <c r="E131" s="83"/>
      <c r="F131" s="73"/>
      <c r="G131" s="83"/>
      <c r="H131" s="73"/>
      <c r="I131" s="73"/>
      <c r="J131" s="73"/>
      <c r="K131" s="83"/>
    </row>
    <row r="132" spans="2:11" ht="49.5" customHeight="1">
      <c r="B132" s="75">
        <v>121</v>
      </c>
      <c r="C132" s="73"/>
      <c r="D132" s="83"/>
      <c r="E132" s="83"/>
      <c r="F132" s="73"/>
      <c r="G132" s="83"/>
      <c r="H132" s="73"/>
      <c r="I132" s="73"/>
      <c r="J132" s="73"/>
      <c r="K132" s="83"/>
    </row>
    <row r="133" spans="2:11" ht="49.5" customHeight="1">
      <c r="B133" s="75">
        <v>122</v>
      </c>
      <c r="C133" s="73"/>
      <c r="D133" s="83"/>
      <c r="E133" s="83"/>
      <c r="F133" s="73"/>
      <c r="G133" s="83"/>
      <c r="H133" s="73"/>
      <c r="I133" s="73"/>
      <c r="J133" s="73"/>
      <c r="K133" s="83"/>
    </row>
    <row r="134" spans="2:11" ht="49.5" customHeight="1">
      <c r="B134" s="75">
        <v>123</v>
      </c>
      <c r="C134" s="73"/>
      <c r="D134" s="83"/>
      <c r="E134" s="83"/>
      <c r="F134" s="73"/>
      <c r="G134" s="83"/>
      <c r="H134" s="73"/>
      <c r="I134" s="73"/>
      <c r="J134" s="73"/>
      <c r="K134" s="83"/>
    </row>
    <row r="135" spans="2:11" ht="49.5" customHeight="1">
      <c r="B135" s="75">
        <v>124</v>
      </c>
      <c r="C135" s="73"/>
      <c r="D135" s="83"/>
      <c r="E135" s="83"/>
      <c r="F135" s="73"/>
      <c r="G135" s="83"/>
      <c r="H135" s="73"/>
      <c r="I135" s="73"/>
      <c r="J135" s="73"/>
      <c r="K135" s="83"/>
    </row>
    <row r="136" spans="2:11" ht="49.5" customHeight="1">
      <c r="B136" s="75">
        <v>125</v>
      </c>
      <c r="C136" s="73"/>
      <c r="D136" s="83"/>
      <c r="E136" s="83"/>
      <c r="F136" s="73"/>
      <c r="G136" s="83"/>
      <c r="H136" s="73"/>
      <c r="I136" s="73"/>
      <c r="J136" s="73"/>
      <c r="K136" s="83"/>
    </row>
    <row r="137" spans="2:11" ht="49.5" customHeight="1">
      <c r="B137" s="75">
        <v>126</v>
      </c>
      <c r="C137" s="73"/>
      <c r="D137" s="83"/>
      <c r="E137" s="83"/>
      <c r="F137" s="73"/>
      <c r="G137" s="83"/>
      <c r="H137" s="73"/>
      <c r="I137" s="73"/>
      <c r="J137" s="73"/>
      <c r="K137" s="83"/>
    </row>
    <row r="138" spans="2:11" ht="49.5" customHeight="1">
      <c r="B138" s="75">
        <v>127</v>
      </c>
      <c r="C138" s="73"/>
      <c r="D138" s="83"/>
      <c r="E138" s="83"/>
      <c r="F138" s="73"/>
      <c r="G138" s="83"/>
      <c r="H138" s="73"/>
      <c r="I138" s="73"/>
      <c r="J138" s="73"/>
      <c r="K138" s="83"/>
    </row>
    <row r="139" spans="2:11" ht="49.5" customHeight="1">
      <c r="B139" s="75">
        <v>128</v>
      </c>
      <c r="C139" s="73"/>
      <c r="D139" s="83"/>
      <c r="E139" s="83"/>
      <c r="F139" s="73"/>
      <c r="G139" s="83"/>
      <c r="H139" s="73"/>
      <c r="I139" s="73"/>
      <c r="J139" s="73"/>
      <c r="K139" s="83"/>
    </row>
    <row r="140" spans="2:11" ht="49.5" customHeight="1">
      <c r="B140" s="75">
        <v>129</v>
      </c>
      <c r="C140" s="73"/>
      <c r="D140" s="83"/>
      <c r="E140" s="83"/>
      <c r="F140" s="73"/>
      <c r="G140" s="83"/>
      <c r="H140" s="73"/>
      <c r="I140" s="73"/>
      <c r="J140" s="73"/>
      <c r="K140" s="83"/>
    </row>
    <row r="141" spans="2:11" ht="49.5" customHeight="1">
      <c r="B141" s="75">
        <v>130</v>
      </c>
      <c r="C141" s="73"/>
      <c r="D141" s="83"/>
      <c r="E141" s="83"/>
      <c r="F141" s="73"/>
      <c r="G141" s="83"/>
      <c r="H141" s="73"/>
      <c r="I141" s="73"/>
      <c r="J141" s="73"/>
      <c r="K141" s="83"/>
    </row>
    <row r="142" spans="2:11" ht="49.5" customHeight="1">
      <c r="B142" s="75">
        <v>131</v>
      </c>
      <c r="C142" s="73"/>
      <c r="D142" s="83"/>
      <c r="E142" s="83"/>
      <c r="F142" s="73"/>
      <c r="G142" s="83"/>
      <c r="H142" s="73"/>
      <c r="I142" s="73"/>
      <c r="J142" s="73"/>
      <c r="K142" s="83"/>
    </row>
    <row r="143" spans="2:11" ht="49.5" customHeight="1">
      <c r="B143" s="75">
        <v>132</v>
      </c>
      <c r="C143" s="73"/>
      <c r="D143" s="83"/>
      <c r="E143" s="83"/>
      <c r="F143" s="73"/>
      <c r="G143" s="83"/>
      <c r="H143" s="73"/>
      <c r="I143" s="73"/>
      <c r="J143" s="73"/>
      <c r="K143" s="83"/>
    </row>
    <row r="144" spans="2:11" ht="49.5" customHeight="1">
      <c r="B144" s="75">
        <v>133</v>
      </c>
      <c r="C144" s="73"/>
      <c r="D144" s="83"/>
      <c r="E144" s="83"/>
      <c r="F144" s="73"/>
      <c r="G144" s="83"/>
      <c r="H144" s="73"/>
      <c r="I144" s="73"/>
      <c r="J144" s="73"/>
      <c r="K144" s="83"/>
    </row>
    <row r="145" spans="2:11" ht="49.5" customHeight="1">
      <c r="B145" s="75">
        <v>134</v>
      </c>
      <c r="C145" s="73"/>
      <c r="D145" s="83"/>
      <c r="E145" s="83"/>
      <c r="F145" s="73"/>
      <c r="G145" s="83"/>
      <c r="H145" s="73"/>
      <c r="I145" s="73"/>
      <c r="J145" s="73"/>
      <c r="K145" s="83"/>
    </row>
    <row r="146" spans="2:11" ht="49.5" customHeight="1">
      <c r="B146" s="75">
        <v>135</v>
      </c>
      <c r="C146" s="73"/>
      <c r="D146" s="83"/>
      <c r="E146" s="83"/>
      <c r="F146" s="73"/>
      <c r="G146" s="83"/>
      <c r="H146" s="73"/>
      <c r="I146" s="73"/>
      <c r="J146" s="73"/>
      <c r="K146" s="83"/>
    </row>
    <row r="147" spans="2:11" ht="49.5" customHeight="1">
      <c r="B147" s="75">
        <v>136</v>
      </c>
      <c r="C147" s="73"/>
      <c r="D147" s="83"/>
      <c r="E147" s="83"/>
      <c r="F147" s="73"/>
      <c r="G147" s="83"/>
      <c r="H147" s="73"/>
      <c r="I147" s="73"/>
      <c r="J147" s="73"/>
      <c r="K147" s="83"/>
    </row>
    <row r="148" spans="2:11" ht="49.5" customHeight="1">
      <c r="B148" s="75">
        <v>137</v>
      </c>
      <c r="C148" s="73"/>
      <c r="D148" s="83"/>
      <c r="E148" s="83"/>
      <c r="F148" s="73"/>
      <c r="G148" s="83"/>
      <c r="H148" s="73"/>
      <c r="I148" s="73"/>
      <c r="J148" s="73"/>
      <c r="K148" s="83"/>
    </row>
    <row r="149" spans="2:11" ht="49.5" customHeight="1">
      <c r="B149" s="75">
        <v>138</v>
      </c>
      <c r="C149" s="73"/>
      <c r="D149" s="83"/>
      <c r="E149" s="83"/>
      <c r="F149" s="73"/>
      <c r="G149" s="83"/>
      <c r="H149" s="73"/>
      <c r="I149" s="73"/>
      <c r="J149" s="73"/>
      <c r="K149" s="83"/>
    </row>
    <row r="150" spans="2:11" ht="49.5" customHeight="1">
      <c r="B150" s="75">
        <v>139</v>
      </c>
      <c r="C150" s="73"/>
      <c r="D150" s="83"/>
      <c r="E150" s="83"/>
      <c r="F150" s="73"/>
      <c r="G150" s="83"/>
      <c r="H150" s="73"/>
      <c r="I150" s="73"/>
      <c r="J150" s="73"/>
      <c r="K150" s="83"/>
    </row>
    <row r="151" spans="2:11" ht="49.5" customHeight="1">
      <c r="B151" s="75">
        <v>140</v>
      </c>
      <c r="C151" s="73"/>
      <c r="D151" s="83"/>
      <c r="E151" s="83"/>
      <c r="F151" s="73"/>
      <c r="G151" s="83"/>
      <c r="H151" s="73"/>
      <c r="I151" s="73"/>
      <c r="J151" s="73"/>
      <c r="K151" s="83"/>
    </row>
    <row r="152" spans="2:11" ht="49.5" customHeight="1">
      <c r="B152" s="75">
        <v>141</v>
      </c>
      <c r="C152" s="73"/>
      <c r="D152" s="83"/>
      <c r="E152" s="83"/>
      <c r="F152" s="73"/>
      <c r="G152" s="83"/>
      <c r="H152" s="73"/>
      <c r="I152" s="73"/>
      <c r="J152" s="73"/>
      <c r="K152" s="83"/>
    </row>
    <row r="153" spans="2:11" ht="49.5" customHeight="1">
      <c r="B153" s="75">
        <v>142</v>
      </c>
      <c r="C153" s="73"/>
      <c r="D153" s="83"/>
      <c r="E153" s="83"/>
      <c r="F153" s="73"/>
      <c r="G153" s="83"/>
      <c r="H153" s="73"/>
      <c r="I153" s="73"/>
      <c r="J153" s="73"/>
      <c r="K153" s="83"/>
    </row>
    <row r="154" spans="2:11" ht="49.5" customHeight="1">
      <c r="B154" s="75">
        <v>143</v>
      </c>
      <c r="C154" s="73"/>
      <c r="D154" s="83"/>
      <c r="E154" s="83"/>
      <c r="F154" s="73"/>
      <c r="G154" s="83"/>
      <c r="H154" s="73"/>
      <c r="I154" s="73"/>
      <c r="J154" s="73"/>
      <c r="K154" s="83"/>
    </row>
    <row r="155" spans="2:11" ht="49.5" customHeight="1">
      <c r="B155" s="75">
        <v>144</v>
      </c>
      <c r="C155" s="73"/>
      <c r="D155" s="83"/>
      <c r="E155" s="83"/>
      <c r="F155" s="73"/>
      <c r="G155" s="83"/>
      <c r="H155" s="73"/>
      <c r="I155" s="73"/>
      <c r="J155" s="73"/>
      <c r="K155" s="83"/>
    </row>
    <row r="156" spans="2:11" ht="49.5" customHeight="1">
      <c r="B156" s="75">
        <v>145</v>
      </c>
      <c r="C156" s="73"/>
      <c r="D156" s="83"/>
      <c r="E156" s="83"/>
      <c r="F156" s="73"/>
      <c r="G156" s="83"/>
      <c r="H156" s="73"/>
      <c r="I156" s="73"/>
      <c r="J156" s="73"/>
      <c r="K156" s="83"/>
    </row>
    <row r="157" spans="2:11" ht="49.5" customHeight="1">
      <c r="B157" s="75">
        <v>146</v>
      </c>
      <c r="C157" s="73"/>
      <c r="D157" s="83"/>
      <c r="E157" s="83"/>
      <c r="F157" s="73"/>
      <c r="G157" s="83"/>
      <c r="H157" s="73"/>
      <c r="I157" s="73"/>
      <c r="J157" s="73"/>
      <c r="K157" s="83"/>
    </row>
    <row r="158" spans="2:11" ht="49.5" customHeight="1">
      <c r="B158" s="75">
        <v>147</v>
      </c>
      <c r="C158" s="73"/>
      <c r="D158" s="83"/>
      <c r="E158" s="83"/>
      <c r="F158" s="73"/>
      <c r="G158" s="83"/>
      <c r="H158" s="73"/>
      <c r="I158" s="73"/>
      <c r="J158" s="73"/>
      <c r="K158" s="83"/>
    </row>
    <row r="159" spans="2:11" ht="49.5" customHeight="1">
      <c r="B159" s="75">
        <v>148</v>
      </c>
      <c r="C159" s="73"/>
      <c r="D159" s="83"/>
      <c r="E159" s="83"/>
      <c r="F159" s="73"/>
      <c r="G159" s="83"/>
      <c r="H159" s="73"/>
      <c r="I159" s="73"/>
      <c r="J159" s="73"/>
      <c r="K159" s="83"/>
    </row>
    <row r="160" spans="2:11" ht="49.5" customHeight="1">
      <c r="B160" s="75">
        <v>149</v>
      </c>
      <c r="C160" s="73"/>
      <c r="D160" s="83"/>
      <c r="E160" s="83"/>
      <c r="F160" s="73"/>
      <c r="G160" s="83"/>
      <c r="H160" s="73"/>
      <c r="I160" s="73"/>
      <c r="J160" s="73"/>
      <c r="K160" s="83"/>
    </row>
    <row r="161" spans="2:11" ht="49.5" customHeight="1">
      <c r="B161" s="75">
        <v>150</v>
      </c>
      <c r="C161" s="73"/>
      <c r="D161" s="83"/>
      <c r="E161" s="83"/>
      <c r="F161" s="73"/>
      <c r="G161" s="83"/>
      <c r="H161" s="73"/>
      <c r="I161" s="73"/>
      <c r="J161" s="73"/>
      <c r="K161" s="83"/>
    </row>
    <row r="162" spans="2:11" ht="49.5" customHeight="1">
      <c r="B162" s="75">
        <v>151</v>
      </c>
      <c r="C162" s="73"/>
      <c r="D162" s="83"/>
      <c r="E162" s="83"/>
      <c r="F162" s="73"/>
      <c r="G162" s="83"/>
      <c r="H162" s="73"/>
      <c r="I162" s="73"/>
      <c r="J162" s="73"/>
      <c r="K162" s="83"/>
    </row>
    <row r="163" spans="2:11" ht="49.5" customHeight="1">
      <c r="B163" s="75">
        <v>152</v>
      </c>
      <c r="C163" s="73"/>
      <c r="D163" s="83"/>
      <c r="E163" s="83"/>
      <c r="F163" s="73"/>
      <c r="G163" s="83"/>
      <c r="H163" s="73"/>
      <c r="I163" s="73"/>
      <c r="J163" s="73"/>
      <c r="K163" s="83"/>
    </row>
    <row r="164" spans="2:11" ht="49.5" customHeight="1">
      <c r="B164" s="75">
        <v>153</v>
      </c>
      <c r="C164" s="73"/>
      <c r="D164" s="83"/>
      <c r="E164" s="83"/>
      <c r="F164" s="73"/>
      <c r="G164" s="83"/>
      <c r="H164" s="73"/>
      <c r="I164" s="73"/>
      <c r="J164" s="73"/>
      <c r="K164" s="83"/>
    </row>
    <row r="165" spans="2:11" ht="49.5" customHeight="1">
      <c r="B165" s="75">
        <v>154</v>
      </c>
      <c r="C165" s="73"/>
      <c r="D165" s="83"/>
      <c r="E165" s="83"/>
      <c r="F165" s="73"/>
      <c r="G165" s="83"/>
      <c r="H165" s="73"/>
      <c r="I165" s="73"/>
      <c r="J165" s="73"/>
      <c r="K165" s="83"/>
    </row>
    <row r="166" spans="2:11" ht="49.5" customHeight="1">
      <c r="B166" s="75">
        <v>155</v>
      </c>
      <c r="C166" s="73"/>
      <c r="D166" s="83"/>
      <c r="E166" s="83"/>
      <c r="F166" s="73"/>
      <c r="G166" s="83"/>
      <c r="H166" s="73"/>
      <c r="I166" s="73"/>
      <c r="J166" s="73"/>
      <c r="K166" s="83"/>
    </row>
    <row r="167" spans="2:11" ht="49.5" customHeight="1">
      <c r="B167" s="75">
        <v>156</v>
      </c>
      <c r="C167" s="73"/>
      <c r="D167" s="83"/>
      <c r="E167" s="83"/>
      <c r="F167" s="73"/>
      <c r="G167" s="83"/>
      <c r="H167" s="73"/>
      <c r="I167" s="73"/>
      <c r="J167" s="73"/>
      <c r="K167" s="83"/>
    </row>
    <row r="168" spans="2:11" ht="49.5" customHeight="1">
      <c r="B168" s="75">
        <v>157</v>
      </c>
      <c r="C168" s="73"/>
      <c r="D168" s="83"/>
      <c r="E168" s="83"/>
      <c r="F168" s="73"/>
      <c r="G168" s="83"/>
      <c r="H168" s="73"/>
      <c r="I168" s="73"/>
      <c r="J168" s="73"/>
      <c r="K168" s="83"/>
    </row>
    <row r="169" spans="2:11" ht="49.5" customHeight="1">
      <c r="B169" s="75">
        <v>158</v>
      </c>
      <c r="C169" s="73"/>
      <c r="D169" s="83"/>
      <c r="E169" s="83"/>
      <c r="F169" s="73"/>
      <c r="G169" s="83"/>
      <c r="H169" s="73"/>
      <c r="I169" s="73"/>
      <c r="J169" s="73"/>
      <c r="K169" s="83"/>
    </row>
    <row r="170" spans="2:11" ht="49.5" customHeight="1">
      <c r="B170" s="75">
        <v>159</v>
      </c>
      <c r="C170" s="73"/>
      <c r="D170" s="83"/>
      <c r="E170" s="83"/>
      <c r="F170" s="73"/>
      <c r="G170" s="83"/>
      <c r="H170" s="73"/>
      <c r="I170" s="73"/>
      <c r="J170" s="73"/>
      <c r="K170" s="83"/>
    </row>
    <row r="171" spans="2:11" ht="49.5" customHeight="1">
      <c r="B171" s="75">
        <v>160</v>
      </c>
      <c r="C171" s="73"/>
      <c r="D171" s="83"/>
      <c r="E171" s="83"/>
      <c r="F171" s="73"/>
      <c r="G171" s="83"/>
      <c r="H171" s="73"/>
      <c r="I171" s="73"/>
      <c r="J171" s="73"/>
      <c r="K171" s="83"/>
    </row>
    <row r="172" spans="2:11" ht="49.5" customHeight="1">
      <c r="B172" s="75">
        <v>161</v>
      </c>
      <c r="C172" s="73"/>
      <c r="D172" s="83"/>
      <c r="E172" s="83"/>
      <c r="F172" s="73"/>
      <c r="G172" s="83"/>
      <c r="H172" s="73"/>
      <c r="I172" s="73"/>
      <c r="J172" s="73"/>
      <c r="K172" s="83"/>
    </row>
    <row r="173" spans="2:11" ht="49.5" customHeight="1">
      <c r="B173" s="75">
        <v>162</v>
      </c>
      <c r="C173" s="73"/>
      <c r="D173" s="83"/>
      <c r="E173" s="83"/>
      <c r="F173" s="73"/>
      <c r="G173" s="83"/>
      <c r="H173" s="73"/>
      <c r="I173" s="73"/>
      <c r="J173" s="73"/>
      <c r="K173" s="83"/>
    </row>
    <row r="174" spans="2:11" ht="49.5" customHeight="1">
      <c r="B174" s="75">
        <v>163</v>
      </c>
      <c r="C174" s="73"/>
      <c r="D174" s="83"/>
      <c r="E174" s="83"/>
      <c r="F174" s="73"/>
      <c r="G174" s="83"/>
      <c r="H174" s="73"/>
      <c r="I174" s="73"/>
      <c r="J174" s="73"/>
      <c r="K174" s="83"/>
    </row>
    <row r="175" spans="2:11" ht="49.5" customHeight="1">
      <c r="B175" s="75">
        <v>164</v>
      </c>
      <c r="C175" s="73"/>
      <c r="D175" s="83"/>
      <c r="E175" s="83"/>
      <c r="F175" s="73"/>
      <c r="G175" s="83"/>
      <c r="H175" s="73"/>
      <c r="I175" s="73"/>
      <c r="J175" s="73"/>
      <c r="K175" s="83"/>
    </row>
    <row r="176" spans="2:11" ht="49.5" customHeight="1">
      <c r="B176" s="75">
        <v>165</v>
      </c>
      <c r="C176" s="73"/>
      <c r="D176" s="83"/>
      <c r="E176" s="83"/>
      <c r="F176" s="73"/>
      <c r="G176" s="83"/>
      <c r="H176" s="73"/>
      <c r="I176" s="73"/>
      <c r="J176" s="73"/>
      <c r="K176" s="83"/>
    </row>
    <row r="177" spans="2:11" ht="49.5" customHeight="1">
      <c r="B177" s="75">
        <v>166</v>
      </c>
      <c r="C177" s="73"/>
      <c r="D177" s="83"/>
      <c r="E177" s="83"/>
      <c r="F177" s="73"/>
      <c r="G177" s="83"/>
      <c r="H177" s="73"/>
      <c r="I177" s="73"/>
      <c r="J177" s="73"/>
      <c r="K177" s="83"/>
    </row>
    <row r="178" spans="2:11" ht="49.5" customHeight="1">
      <c r="B178" s="75">
        <v>167</v>
      </c>
      <c r="C178" s="73"/>
      <c r="D178" s="83"/>
      <c r="E178" s="83"/>
      <c r="F178" s="73"/>
      <c r="G178" s="83"/>
      <c r="H178" s="73"/>
      <c r="I178" s="73"/>
      <c r="J178" s="73"/>
      <c r="K178" s="83"/>
    </row>
    <row r="179" spans="2:11" ht="49.5" customHeight="1">
      <c r="B179" s="75">
        <v>168</v>
      </c>
      <c r="C179" s="73"/>
      <c r="D179" s="83"/>
      <c r="E179" s="83"/>
      <c r="F179" s="73"/>
      <c r="G179" s="83"/>
      <c r="H179" s="73"/>
      <c r="I179" s="73"/>
      <c r="J179" s="73"/>
      <c r="K179" s="83"/>
    </row>
    <row r="180" spans="2:11" ht="49.5" customHeight="1">
      <c r="B180" s="75">
        <v>169</v>
      </c>
      <c r="C180" s="73"/>
      <c r="D180" s="83"/>
      <c r="E180" s="83"/>
      <c r="F180" s="73"/>
      <c r="G180" s="83"/>
      <c r="H180" s="73"/>
      <c r="I180" s="73"/>
      <c r="J180" s="73"/>
      <c r="K180" s="83"/>
    </row>
    <row r="181" spans="2:11" ht="49.5" customHeight="1">
      <c r="B181" s="75">
        <v>170</v>
      </c>
      <c r="C181" s="73"/>
      <c r="D181" s="83"/>
      <c r="E181" s="83"/>
      <c r="F181" s="73"/>
      <c r="G181" s="83"/>
      <c r="H181" s="73"/>
      <c r="I181" s="73"/>
      <c r="J181" s="73"/>
      <c r="K181" s="83"/>
    </row>
    <row r="182" spans="2:11" ht="49.5" customHeight="1">
      <c r="B182" s="75">
        <v>171</v>
      </c>
      <c r="C182" s="73"/>
      <c r="D182" s="83"/>
      <c r="E182" s="83"/>
      <c r="F182" s="73"/>
      <c r="G182" s="83"/>
      <c r="H182" s="73"/>
      <c r="I182" s="73"/>
      <c r="J182" s="73"/>
      <c r="K182" s="83"/>
    </row>
    <row r="183" spans="2:11" ht="49.5" customHeight="1">
      <c r="B183" s="75">
        <v>172</v>
      </c>
      <c r="C183" s="73"/>
      <c r="D183" s="83"/>
      <c r="E183" s="83"/>
      <c r="F183" s="73"/>
      <c r="G183" s="83"/>
      <c r="H183" s="73"/>
      <c r="I183" s="73"/>
      <c r="J183" s="73"/>
      <c r="K183" s="83"/>
    </row>
    <row r="184" spans="2:11" ht="49.5" customHeight="1">
      <c r="B184" s="75">
        <v>173</v>
      </c>
      <c r="C184" s="73"/>
      <c r="D184" s="83"/>
      <c r="E184" s="83"/>
      <c r="F184" s="73"/>
      <c r="G184" s="83"/>
      <c r="H184" s="73"/>
      <c r="I184" s="73"/>
      <c r="J184" s="73"/>
      <c r="K184" s="83"/>
    </row>
    <row r="185" spans="2:11" ht="49.5" customHeight="1">
      <c r="B185" s="75">
        <v>174</v>
      </c>
      <c r="C185" s="73"/>
      <c r="D185" s="83"/>
      <c r="E185" s="83"/>
      <c r="F185" s="73"/>
      <c r="G185" s="83"/>
      <c r="H185" s="73"/>
      <c r="I185" s="73"/>
      <c r="J185" s="73"/>
      <c r="K185" s="83"/>
    </row>
    <row r="186" spans="2:11" ht="49.5" customHeight="1">
      <c r="B186" s="75">
        <v>175</v>
      </c>
      <c r="C186" s="73"/>
      <c r="D186" s="83"/>
      <c r="E186" s="83"/>
      <c r="F186" s="73"/>
      <c r="G186" s="83"/>
      <c r="H186" s="73"/>
      <c r="I186" s="73"/>
      <c r="J186" s="73"/>
      <c r="K186" s="83"/>
    </row>
    <row r="187" spans="2:11" ht="49.5" customHeight="1">
      <c r="B187" s="75">
        <v>176</v>
      </c>
      <c r="C187" s="73"/>
      <c r="D187" s="83"/>
      <c r="E187" s="83"/>
      <c r="F187" s="73"/>
      <c r="G187" s="83"/>
      <c r="H187" s="73"/>
      <c r="I187" s="73"/>
      <c r="J187" s="73"/>
      <c r="K187" s="83"/>
    </row>
    <row r="188" spans="2:11" ht="49.5" customHeight="1">
      <c r="B188" s="75">
        <v>177</v>
      </c>
      <c r="C188" s="73"/>
      <c r="D188" s="83"/>
      <c r="E188" s="83"/>
      <c r="F188" s="73"/>
      <c r="G188" s="83"/>
      <c r="H188" s="73"/>
      <c r="I188" s="73"/>
      <c r="J188" s="73"/>
      <c r="K188" s="83"/>
    </row>
    <row r="189" spans="2:11" ht="49.5" customHeight="1">
      <c r="B189" s="75">
        <v>178</v>
      </c>
      <c r="C189" s="73"/>
      <c r="D189" s="83"/>
      <c r="E189" s="83"/>
      <c r="F189" s="73"/>
      <c r="G189" s="83"/>
      <c r="H189" s="73"/>
      <c r="I189" s="73"/>
      <c r="J189" s="73"/>
      <c r="K189" s="83"/>
    </row>
    <row r="190" spans="2:11" ht="49.5" customHeight="1">
      <c r="B190" s="75">
        <v>179</v>
      </c>
      <c r="C190" s="73"/>
      <c r="D190" s="83"/>
      <c r="E190" s="83"/>
      <c r="F190" s="73"/>
      <c r="G190" s="83"/>
      <c r="H190" s="73"/>
      <c r="I190" s="73"/>
      <c r="J190" s="73"/>
      <c r="K190" s="83"/>
    </row>
    <row r="191" spans="2:11" ht="49.5" customHeight="1">
      <c r="B191" s="75">
        <v>180</v>
      </c>
      <c r="C191" s="73"/>
      <c r="D191" s="83"/>
      <c r="E191" s="83"/>
      <c r="F191" s="73"/>
      <c r="G191" s="83"/>
      <c r="H191" s="73"/>
      <c r="I191" s="73"/>
      <c r="J191" s="73"/>
      <c r="K191" s="83"/>
    </row>
    <row r="192" spans="2:11" ht="49.5" customHeight="1">
      <c r="B192" s="75">
        <v>181</v>
      </c>
      <c r="C192" s="73"/>
      <c r="D192" s="83"/>
      <c r="E192" s="83"/>
      <c r="F192" s="73"/>
      <c r="G192" s="83"/>
      <c r="H192" s="73"/>
      <c r="I192" s="73"/>
      <c r="J192" s="73"/>
      <c r="K192" s="83"/>
    </row>
    <row r="193" spans="2:11" ht="49.5" customHeight="1">
      <c r="B193" s="75">
        <v>182</v>
      </c>
      <c r="C193" s="73"/>
      <c r="D193" s="83"/>
      <c r="E193" s="83"/>
      <c r="F193" s="73"/>
      <c r="G193" s="83"/>
      <c r="H193" s="73"/>
      <c r="I193" s="73"/>
      <c r="J193" s="73"/>
      <c r="K193" s="83"/>
    </row>
    <row r="194" spans="2:11" ht="49.5" customHeight="1">
      <c r="B194" s="75">
        <v>183</v>
      </c>
      <c r="C194" s="73"/>
      <c r="D194" s="83"/>
      <c r="E194" s="83"/>
      <c r="F194" s="73"/>
      <c r="G194" s="83"/>
      <c r="H194" s="73"/>
      <c r="I194" s="73"/>
      <c r="J194" s="73"/>
      <c r="K194" s="83"/>
    </row>
    <row r="195" spans="2:11" ht="49.5" customHeight="1">
      <c r="B195" s="75">
        <v>184</v>
      </c>
      <c r="C195" s="73"/>
      <c r="D195" s="83"/>
      <c r="E195" s="83"/>
      <c r="F195" s="73"/>
      <c r="G195" s="83"/>
      <c r="H195" s="73"/>
      <c r="I195" s="73"/>
      <c r="J195" s="73"/>
      <c r="K195" s="83"/>
    </row>
    <row r="196" spans="2:11" ht="49.5" customHeight="1">
      <c r="B196" s="75">
        <v>185</v>
      </c>
      <c r="C196" s="73"/>
      <c r="D196" s="83"/>
      <c r="E196" s="83"/>
      <c r="F196" s="73"/>
      <c r="G196" s="83"/>
      <c r="H196" s="73"/>
      <c r="I196" s="73"/>
      <c r="J196" s="73"/>
      <c r="K196" s="83"/>
    </row>
    <row r="197" spans="2:11" ht="49.5" customHeight="1">
      <c r="B197" s="75">
        <v>186</v>
      </c>
      <c r="C197" s="73"/>
      <c r="D197" s="83"/>
      <c r="E197" s="83"/>
      <c r="F197" s="73"/>
      <c r="G197" s="83"/>
      <c r="H197" s="73"/>
      <c r="I197" s="73"/>
      <c r="J197" s="73"/>
      <c r="K197" s="83"/>
    </row>
    <row r="198" spans="2:11" ht="49.5" customHeight="1">
      <c r="B198" s="75">
        <v>187</v>
      </c>
      <c r="C198" s="73"/>
      <c r="D198" s="83"/>
      <c r="E198" s="83"/>
      <c r="F198" s="73"/>
      <c r="G198" s="83"/>
      <c r="H198" s="73"/>
      <c r="I198" s="73"/>
      <c r="J198" s="73"/>
      <c r="K198" s="83"/>
    </row>
    <row r="199" spans="2:11" ht="49.5" customHeight="1">
      <c r="B199" s="75">
        <v>188</v>
      </c>
      <c r="C199" s="73"/>
      <c r="D199" s="83"/>
      <c r="E199" s="83"/>
      <c r="F199" s="73"/>
      <c r="G199" s="83"/>
      <c r="H199" s="73"/>
      <c r="I199" s="73"/>
      <c r="J199" s="73"/>
      <c r="K199" s="83"/>
    </row>
    <row r="200" spans="2:11" ht="49.5" customHeight="1">
      <c r="B200" s="75">
        <v>189</v>
      </c>
      <c r="C200" s="73"/>
      <c r="D200" s="83"/>
      <c r="E200" s="83"/>
      <c r="F200" s="73"/>
      <c r="G200" s="83"/>
      <c r="H200" s="73"/>
      <c r="I200" s="73"/>
      <c r="J200" s="73"/>
      <c r="K200" s="83"/>
    </row>
    <row r="201" spans="2:11" ht="49.5" customHeight="1">
      <c r="B201" s="75">
        <v>190</v>
      </c>
      <c r="C201" s="73"/>
      <c r="D201" s="83"/>
      <c r="E201" s="83"/>
      <c r="F201" s="73"/>
      <c r="G201" s="83"/>
      <c r="H201" s="73"/>
      <c r="I201" s="73"/>
      <c r="J201" s="73"/>
      <c r="K201" s="83"/>
    </row>
    <row r="202" spans="2:11" ht="49.5" customHeight="1">
      <c r="B202" s="75">
        <v>191</v>
      </c>
      <c r="C202" s="73"/>
      <c r="D202" s="83"/>
      <c r="E202" s="83"/>
      <c r="F202" s="73"/>
      <c r="G202" s="83"/>
      <c r="H202" s="73"/>
      <c r="I202" s="73"/>
      <c r="J202" s="73"/>
      <c r="K202" s="83"/>
    </row>
    <row r="203" spans="2:11" ht="49.5" customHeight="1">
      <c r="B203" s="75">
        <v>192</v>
      </c>
      <c r="C203" s="73"/>
      <c r="D203" s="83"/>
      <c r="E203" s="83"/>
      <c r="F203" s="73"/>
      <c r="G203" s="83"/>
      <c r="H203" s="73"/>
      <c r="I203" s="73"/>
      <c r="J203" s="73"/>
      <c r="K203" s="83"/>
    </row>
    <row r="204" spans="2:11" ht="49.5" customHeight="1">
      <c r="B204" s="75">
        <v>193</v>
      </c>
      <c r="C204" s="73"/>
      <c r="D204" s="83"/>
      <c r="E204" s="83"/>
      <c r="F204" s="73"/>
      <c r="G204" s="83"/>
      <c r="H204" s="73"/>
      <c r="I204" s="73"/>
      <c r="J204" s="73"/>
      <c r="K204" s="83"/>
    </row>
    <row r="205" spans="2:11" ht="49.5" customHeight="1">
      <c r="B205" s="75">
        <v>194</v>
      </c>
      <c r="C205" s="73"/>
      <c r="D205" s="83"/>
      <c r="E205" s="83"/>
      <c r="F205" s="73"/>
      <c r="G205" s="83"/>
      <c r="H205" s="73"/>
      <c r="I205" s="73"/>
      <c r="J205" s="73"/>
      <c r="K205" s="83"/>
    </row>
    <row r="206" spans="2:11" ht="49.5" customHeight="1">
      <c r="B206" s="75">
        <v>195</v>
      </c>
      <c r="C206" s="73"/>
      <c r="D206" s="83"/>
      <c r="E206" s="83"/>
      <c r="F206" s="73"/>
      <c r="G206" s="83"/>
      <c r="H206" s="73"/>
      <c r="I206" s="73"/>
      <c r="J206" s="73"/>
      <c r="K206" s="83"/>
    </row>
    <row r="207" spans="2:11" ht="49.5" customHeight="1">
      <c r="B207" s="75">
        <v>196</v>
      </c>
      <c r="C207" s="73"/>
      <c r="D207" s="83"/>
      <c r="E207" s="83"/>
      <c r="F207" s="73"/>
      <c r="G207" s="83"/>
      <c r="H207" s="73"/>
      <c r="I207" s="73"/>
      <c r="J207" s="73"/>
      <c r="K207" s="83"/>
    </row>
    <row r="208" spans="2:11" ht="49.5" customHeight="1">
      <c r="B208" s="75">
        <v>197</v>
      </c>
      <c r="C208" s="73"/>
      <c r="D208" s="83"/>
      <c r="E208" s="83"/>
      <c r="F208" s="73"/>
      <c r="G208" s="83"/>
      <c r="H208" s="73"/>
      <c r="I208" s="73"/>
      <c r="J208" s="73"/>
      <c r="K208" s="83"/>
    </row>
    <row r="209" spans="2:11" ht="49.5" customHeight="1">
      <c r="B209" s="75">
        <v>198</v>
      </c>
      <c r="C209" s="73"/>
      <c r="D209" s="83"/>
      <c r="E209" s="83"/>
      <c r="F209" s="73"/>
      <c r="G209" s="83"/>
      <c r="H209" s="73"/>
      <c r="I209" s="73"/>
      <c r="J209" s="73"/>
      <c r="K209" s="83"/>
    </row>
    <row r="210" spans="2:11" ht="49.5" customHeight="1">
      <c r="B210" s="75">
        <v>199</v>
      </c>
      <c r="C210" s="73"/>
      <c r="D210" s="83"/>
      <c r="E210" s="83"/>
      <c r="F210" s="73"/>
      <c r="G210" s="83"/>
      <c r="H210" s="73"/>
      <c r="I210" s="73"/>
      <c r="J210" s="73"/>
      <c r="K210" s="83"/>
    </row>
    <row r="211" spans="2:11" ht="49.5" customHeight="1">
      <c r="B211" s="75">
        <v>200</v>
      </c>
      <c r="C211" s="73"/>
      <c r="D211" s="83"/>
      <c r="E211" s="83"/>
      <c r="F211" s="73"/>
      <c r="G211" s="83"/>
      <c r="H211" s="73"/>
      <c r="I211" s="73"/>
      <c r="J211" s="73"/>
      <c r="K211" s="83"/>
    </row>
    <row r="212" spans="2:11" ht="49.5" customHeight="1">
      <c r="B212" s="75">
        <v>201</v>
      </c>
      <c r="C212" s="73"/>
      <c r="D212" s="83"/>
      <c r="E212" s="83"/>
      <c r="F212" s="73"/>
      <c r="G212" s="83"/>
      <c r="H212" s="73"/>
      <c r="I212" s="73"/>
      <c r="J212" s="73"/>
      <c r="K212" s="83"/>
    </row>
    <row r="213" spans="2:11" ht="49.5" customHeight="1">
      <c r="B213" s="75">
        <v>202</v>
      </c>
      <c r="C213" s="73"/>
      <c r="D213" s="83"/>
      <c r="E213" s="83"/>
      <c r="F213" s="73"/>
      <c r="G213" s="83"/>
      <c r="H213" s="73"/>
      <c r="I213" s="73"/>
      <c r="J213" s="73"/>
      <c r="K213" s="83"/>
    </row>
    <row r="214" spans="2:11" ht="49.5" customHeight="1">
      <c r="B214" s="75">
        <v>203</v>
      </c>
      <c r="C214" s="73"/>
      <c r="D214" s="83"/>
      <c r="E214" s="83"/>
      <c r="F214" s="73"/>
      <c r="G214" s="83"/>
      <c r="H214" s="73"/>
      <c r="I214" s="73"/>
      <c r="J214" s="73"/>
      <c r="K214" s="83"/>
    </row>
    <row r="215" spans="2:11" ht="49.5" customHeight="1">
      <c r="B215" s="75">
        <v>204</v>
      </c>
      <c r="C215" s="73"/>
      <c r="D215" s="83"/>
      <c r="E215" s="83"/>
      <c r="F215" s="73"/>
      <c r="G215" s="83"/>
      <c r="H215" s="73"/>
      <c r="I215" s="73"/>
      <c r="J215" s="73"/>
      <c r="K215" s="83"/>
    </row>
    <row r="216" spans="2:11" ht="49.5" customHeight="1">
      <c r="B216" s="75">
        <v>205</v>
      </c>
      <c r="C216" s="73"/>
      <c r="D216" s="83"/>
      <c r="E216" s="83"/>
      <c r="F216" s="73"/>
      <c r="G216" s="83"/>
      <c r="H216" s="73"/>
      <c r="I216" s="73"/>
      <c r="J216" s="73"/>
      <c r="K216" s="83"/>
    </row>
    <row r="217" spans="2:11" ht="49.5" customHeight="1">
      <c r="B217" s="75">
        <v>206</v>
      </c>
      <c r="C217" s="73"/>
      <c r="D217" s="83"/>
      <c r="E217" s="83"/>
      <c r="F217" s="73"/>
      <c r="G217" s="83"/>
      <c r="H217" s="73"/>
      <c r="I217" s="73"/>
      <c r="J217" s="73"/>
      <c r="K217" s="83"/>
    </row>
    <row r="218" spans="2:11" ht="49.5" customHeight="1">
      <c r="B218" s="75">
        <v>207</v>
      </c>
      <c r="C218" s="73"/>
      <c r="D218" s="83"/>
      <c r="E218" s="83"/>
      <c r="F218" s="73"/>
      <c r="G218" s="83"/>
      <c r="H218" s="73"/>
      <c r="I218" s="73"/>
      <c r="J218" s="73"/>
      <c r="K218" s="83"/>
    </row>
    <row r="219" spans="2:11" ht="49.5" customHeight="1">
      <c r="B219" s="75">
        <v>208</v>
      </c>
      <c r="C219" s="73"/>
      <c r="D219" s="83"/>
      <c r="E219" s="83"/>
      <c r="F219" s="73"/>
      <c r="G219" s="83"/>
      <c r="H219" s="73"/>
      <c r="I219" s="73"/>
      <c r="J219" s="73"/>
      <c r="K219" s="83"/>
    </row>
    <row r="220" spans="2:11" ht="49.5" customHeight="1">
      <c r="B220" s="75">
        <v>209</v>
      </c>
      <c r="C220" s="73"/>
      <c r="D220" s="83"/>
      <c r="E220" s="83"/>
      <c r="F220" s="73"/>
      <c r="G220" s="83"/>
      <c r="H220" s="73"/>
      <c r="I220" s="73"/>
      <c r="J220" s="73"/>
      <c r="K220" s="83"/>
    </row>
    <row r="221" spans="2:11" ht="49.5" customHeight="1">
      <c r="B221" s="75">
        <v>210</v>
      </c>
      <c r="C221" s="73"/>
      <c r="D221" s="83"/>
      <c r="E221" s="83"/>
      <c r="F221" s="73"/>
      <c r="G221" s="83"/>
      <c r="H221" s="73"/>
      <c r="I221" s="73"/>
      <c r="J221" s="73"/>
      <c r="K221" s="83"/>
    </row>
    <row r="222" spans="2:11" ht="49.5" customHeight="1">
      <c r="B222" s="75">
        <v>211</v>
      </c>
      <c r="C222" s="73"/>
      <c r="D222" s="83"/>
      <c r="E222" s="83"/>
      <c r="F222" s="73"/>
      <c r="G222" s="83"/>
      <c r="H222" s="73"/>
      <c r="I222" s="73"/>
      <c r="J222" s="73"/>
      <c r="K222" s="83"/>
    </row>
    <row r="223" spans="2:11" ht="49.5" customHeight="1">
      <c r="B223" s="75">
        <v>212</v>
      </c>
      <c r="C223" s="73"/>
      <c r="D223" s="83"/>
      <c r="E223" s="83"/>
      <c r="F223" s="73"/>
      <c r="G223" s="83"/>
      <c r="H223" s="73"/>
      <c r="I223" s="73"/>
      <c r="J223" s="73"/>
      <c r="K223" s="83"/>
    </row>
    <row r="224" spans="2:11" ht="49.5" customHeight="1">
      <c r="B224" s="75">
        <v>213</v>
      </c>
      <c r="C224" s="73"/>
      <c r="D224" s="83"/>
      <c r="E224" s="83"/>
      <c r="F224" s="73"/>
      <c r="G224" s="83"/>
      <c r="H224" s="73"/>
      <c r="I224" s="73"/>
      <c r="J224" s="73"/>
      <c r="K224" s="83"/>
    </row>
    <row r="225" spans="2:11" ht="49.5" customHeight="1">
      <c r="B225" s="75">
        <v>214</v>
      </c>
      <c r="C225" s="73"/>
      <c r="D225" s="83"/>
      <c r="E225" s="83"/>
      <c r="F225" s="73"/>
      <c r="G225" s="83"/>
      <c r="H225" s="73"/>
      <c r="I225" s="73"/>
      <c r="J225" s="73"/>
      <c r="K225" s="83"/>
    </row>
    <row r="226" spans="2:11" ht="49.5" customHeight="1">
      <c r="B226" s="75">
        <v>215</v>
      </c>
      <c r="C226" s="73"/>
      <c r="D226" s="83"/>
      <c r="E226" s="83"/>
      <c r="F226" s="73"/>
      <c r="G226" s="83"/>
      <c r="H226" s="73"/>
      <c r="I226" s="73"/>
      <c r="J226" s="73"/>
      <c r="K226" s="83"/>
    </row>
    <row r="227" spans="2:11" ht="49.5" customHeight="1">
      <c r="B227" s="75">
        <v>216</v>
      </c>
      <c r="C227" s="73"/>
      <c r="D227" s="83"/>
      <c r="E227" s="83"/>
      <c r="F227" s="73"/>
      <c r="G227" s="83"/>
      <c r="H227" s="73"/>
      <c r="I227" s="73"/>
      <c r="J227" s="73"/>
      <c r="K227" s="83"/>
    </row>
    <row r="228" spans="2:11" ht="49.5" customHeight="1">
      <c r="B228" s="75">
        <v>217</v>
      </c>
      <c r="C228" s="73"/>
      <c r="D228" s="83"/>
      <c r="E228" s="83"/>
      <c r="F228" s="73"/>
      <c r="G228" s="83"/>
      <c r="H228" s="73"/>
      <c r="I228" s="73"/>
      <c r="J228" s="73"/>
      <c r="K228" s="83"/>
    </row>
    <row r="229" spans="2:11" ht="49.5" customHeight="1">
      <c r="B229" s="75">
        <v>218</v>
      </c>
      <c r="C229" s="73"/>
      <c r="D229" s="83"/>
      <c r="E229" s="83"/>
      <c r="F229" s="73"/>
      <c r="G229" s="83"/>
      <c r="H229" s="73"/>
      <c r="I229" s="73"/>
      <c r="J229" s="73"/>
      <c r="K229" s="83"/>
    </row>
    <row r="230" spans="2:11" ht="49.5" customHeight="1">
      <c r="B230" s="75">
        <v>219</v>
      </c>
      <c r="C230" s="73"/>
      <c r="D230" s="83"/>
      <c r="E230" s="83"/>
      <c r="F230" s="73"/>
      <c r="G230" s="83"/>
      <c r="H230" s="73"/>
      <c r="I230" s="73"/>
      <c r="J230" s="73"/>
      <c r="K230" s="83"/>
    </row>
    <row r="231" spans="2:11" ht="49.5" customHeight="1">
      <c r="B231" s="75">
        <v>220</v>
      </c>
      <c r="C231" s="73"/>
      <c r="D231" s="83"/>
      <c r="E231" s="83"/>
      <c r="F231" s="73"/>
      <c r="G231" s="83"/>
      <c r="H231" s="73"/>
      <c r="I231" s="73"/>
      <c r="J231" s="73"/>
      <c r="K231" s="83"/>
    </row>
    <row r="232" spans="2:11" ht="49.5" customHeight="1">
      <c r="B232" s="75">
        <v>221</v>
      </c>
      <c r="C232" s="73"/>
      <c r="D232" s="83"/>
      <c r="E232" s="83"/>
      <c r="F232" s="73"/>
      <c r="G232" s="83"/>
      <c r="H232" s="73"/>
      <c r="I232" s="73"/>
      <c r="J232" s="73"/>
      <c r="K232" s="83"/>
    </row>
    <row r="233" spans="2:11" ht="49.5" customHeight="1">
      <c r="B233" s="75">
        <v>222</v>
      </c>
      <c r="C233" s="73"/>
      <c r="D233" s="83"/>
      <c r="E233" s="83"/>
      <c r="F233" s="73"/>
      <c r="G233" s="83"/>
      <c r="H233" s="73"/>
      <c r="I233" s="73"/>
      <c r="J233" s="73"/>
      <c r="K233" s="83"/>
    </row>
    <row r="234" spans="2:11" ht="49.5" customHeight="1">
      <c r="B234" s="75">
        <v>223</v>
      </c>
      <c r="C234" s="73"/>
      <c r="D234" s="83"/>
      <c r="E234" s="83"/>
      <c r="F234" s="73"/>
      <c r="G234" s="83"/>
      <c r="H234" s="73"/>
      <c r="I234" s="73"/>
      <c r="J234" s="73"/>
      <c r="K234" s="83"/>
    </row>
    <row r="235" spans="2:11" ht="49.5" customHeight="1">
      <c r="B235" s="75">
        <v>224</v>
      </c>
      <c r="C235" s="73"/>
      <c r="D235" s="83"/>
      <c r="E235" s="83"/>
      <c r="F235" s="73"/>
      <c r="G235" s="83"/>
      <c r="H235" s="73"/>
      <c r="I235" s="73"/>
      <c r="J235" s="73"/>
      <c r="K235" s="83"/>
    </row>
    <row r="236" spans="2:11" ht="49.5" customHeight="1">
      <c r="B236" s="75">
        <v>225</v>
      </c>
      <c r="C236" s="73"/>
      <c r="D236" s="83"/>
      <c r="E236" s="83"/>
      <c r="F236" s="73"/>
      <c r="G236" s="83"/>
      <c r="H236" s="73"/>
      <c r="I236" s="73"/>
      <c r="J236" s="73"/>
      <c r="K236" s="83"/>
    </row>
    <row r="237" spans="2:11" ht="49.5" customHeight="1">
      <c r="B237" s="75">
        <v>226</v>
      </c>
      <c r="C237" s="73"/>
      <c r="D237" s="83"/>
      <c r="E237" s="83"/>
      <c r="F237" s="73"/>
      <c r="G237" s="83"/>
      <c r="H237" s="73"/>
      <c r="I237" s="73"/>
      <c r="J237" s="73"/>
      <c r="K237" s="83"/>
    </row>
    <row r="238" spans="2:11" ht="49.5" customHeight="1">
      <c r="B238" s="75">
        <v>227</v>
      </c>
      <c r="C238" s="73"/>
      <c r="D238" s="83"/>
      <c r="E238" s="83"/>
      <c r="F238" s="73"/>
      <c r="G238" s="83"/>
      <c r="H238" s="73"/>
      <c r="I238" s="73"/>
      <c r="J238" s="73"/>
      <c r="K238" s="83"/>
    </row>
    <row r="239" spans="2:11" ht="49.5" customHeight="1">
      <c r="B239" s="75">
        <v>228</v>
      </c>
      <c r="C239" s="73"/>
      <c r="D239" s="83"/>
      <c r="E239" s="83"/>
      <c r="F239" s="73"/>
      <c r="G239" s="83"/>
      <c r="H239" s="73"/>
      <c r="I239" s="73"/>
      <c r="J239" s="73"/>
      <c r="K239" s="83"/>
    </row>
    <row r="240" spans="2:11" ht="49.5" customHeight="1">
      <c r="B240" s="75">
        <v>229</v>
      </c>
      <c r="C240" s="73"/>
      <c r="D240" s="83"/>
      <c r="E240" s="83"/>
      <c r="F240" s="73"/>
      <c r="G240" s="83"/>
      <c r="H240" s="73"/>
      <c r="I240" s="73"/>
      <c r="J240" s="73"/>
      <c r="K240" s="83"/>
    </row>
    <row r="241" spans="2:11" ht="49.5" customHeight="1">
      <c r="B241" s="75">
        <v>230</v>
      </c>
      <c r="C241" s="73"/>
      <c r="D241" s="83"/>
      <c r="E241" s="83"/>
      <c r="F241" s="73"/>
      <c r="G241" s="83"/>
      <c r="H241" s="73"/>
      <c r="I241" s="73"/>
      <c r="J241" s="73"/>
      <c r="K241" s="83"/>
    </row>
    <row r="242" spans="2:11" ht="49.5" customHeight="1">
      <c r="B242" s="75">
        <v>231</v>
      </c>
      <c r="C242" s="73"/>
      <c r="D242" s="83"/>
      <c r="E242" s="83"/>
      <c r="F242" s="73"/>
      <c r="G242" s="83"/>
      <c r="H242" s="73"/>
      <c r="I242" s="73"/>
      <c r="J242" s="73"/>
      <c r="K242" s="83"/>
    </row>
    <row r="243" spans="2:11" ht="49.5" customHeight="1">
      <c r="B243" s="75">
        <v>232</v>
      </c>
      <c r="C243" s="73"/>
      <c r="D243" s="83"/>
      <c r="E243" s="83"/>
      <c r="F243" s="73"/>
      <c r="G243" s="83"/>
      <c r="H243" s="73"/>
      <c r="I243" s="73"/>
      <c r="J243" s="73"/>
      <c r="K243" s="83"/>
    </row>
    <row r="244" spans="2:11" ht="49.5" customHeight="1">
      <c r="B244" s="75">
        <v>233</v>
      </c>
      <c r="C244" s="73"/>
      <c r="D244" s="83"/>
      <c r="E244" s="83"/>
      <c r="F244" s="73"/>
      <c r="G244" s="83"/>
      <c r="H244" s="73"/>
      <c r="I244" s="73"/>
      <c r="J244" s="73"/>
      <c r="K244" s="83"/>
    </row>
    <row r="245" spans="2:11" ht="49.5" customHeight="1">
      <c r="B245" s="75">
        <v>234</v>
      </c>
      <c r="C245" s="73"/>
      <c r="D245" s="83"/>
      <c r="E245" s="83"/>
      <c r="F245" s="73"/>
      <c r="G245" s="83"/>
      <c r="H245" s="73"/>
      <c r="I245" s="73"/>
      <c r="J245" s="73"/>
      <c r="K245" s="83"/>
    </row>
    <row r="246" spans="2:11" ht="49.5" customHeight="1">
      <c r="B246" s="75">
        <v>235</v>
      </c>
      <c r="C246" s="73"/>
      <c r="D246" s="83"/>
      <c r="E246" s="83"/>
      <c r="F246" s="73"/>
      <c r="G246" s="83"/>
      <c r="H246" s="73"/>
      <c r="I246" s="73"/>
      <c r="J246" s="73"/>
      <c r="K246" s="83"/>
    </row>
    <row r="247" spans="2:11" ht="49.5" customHeight="1">
      <c r="B247" s="75">
        <v>236</v>
      </c>
      <c r="C247" s="73"/>
      <c r="D247" s="83"/>
      <c r="E247" s="83"/>
      <c r="F247" s="73"/>
      <c r="G247" s="83"/>
      <c r="H247" s="73"/>
      <c r="I247" s="73"/>
      <c r="J247" s="73"/>
      <c r="K247" s="83"/>
    </row>
    <row r="248" spans="2:11" ht="49.5" customHeight="1">
      <c r="B248" s="75">
        <v>237</v>
      </c>
      <c r="C248" s="73"/>
      <c r="D248" s="83"/>
      <c r="E248" s="83"/>
      <c r="F248" s="73"/>
      <c r="G248" s="83"/>
      <c r="H248" s="73"/>
      <c r="I248" s="73"/>
      <c r="J248" s="73"/>
      <c r="K248" s="83"/>
    </row>
    <row r="249" spans="2:11" ht="49.5" customHeight="1">
      <c r="B249" s="75">
        <v>238</v>
      </c>
      <c r="C249" s="73"/>
      <c r="D249" s="83"/>
      <c r="E249" s="83"/>
      <c r="F249" s="73"/>
      <c r="G249" s="83"/>
      <c r="H249" s="73"/>
      <c r="I249" s="73"/>
      <c r="J249" s="73"/>
      <c r="K249" s="83"/>
    </row>
    <row r="250" spans="2:11" ht="49.5" customHeight="1">
      <c r="B250" s="75">
        <v>239</v>
      </c>
      <c r="C250" s="73"/>
      <c r="D250" s="83"/>
      <c r="E250" s="83"/>
      <c r="F250" s="73"/>
      <c r="G250" s="83"/>
      <c r="H250" s="73"/>
      <c r="I250" s="73"/>
      <c r="J250" s="73"/>
      <c r="K250" s="83"/>
    </row>
    <row r="251" spans="2:11" ht="49.5" customHeight="1">
      <c r="B251" s="75">
        <v>240</v>
      </c>
      <c r="C251" s="73"/>
      <c r="D251" s="83"/>
      <c r="E251" s="83"/>
      <c r="F251" s="73"/>
      <c r="G251" s="83"/>
      <c r="H251" s="73"/>
      <c r="I251" s="73"/>
      <c r="J251" s="73"/>
      <c r="K251" s="83"/>
    </row>
    <row r="252" spans="2:11" ht="49.5" customHeight="1">
      <c r="B252" s="75">
        <v>241</v>
      </c>
      <c r="C252" s="73"/>
      <c r="D252" s="83"/>
      <c r="E252" s="83"/>
      <c r="F252" s="73"/>
      <c r="G252" s="83"/>
      <c r="H252" s="73"/>
      <c r="I252" s="73"/>
      <c r="J252" s="73"/>
      <c r="K252" s="83"/>
    </row>
    <row r="253" spans="2:11" ht="49.5" customHeight="1">
      <c r="B253" s="75">
        <v>242</v>
      </c>
      <c r="C253" s="73"/>
      <c r="D253" s="83"/>
      <c r="E253" s="83"/>
      <c r="F253" s="73"/>
      <c r="G253" s="83"/>
      <c r="H253" s="73"/>
      <c r="I253" s="73"/>
      <c r="J253" s="73"/>
      <c r="K253" s="83"/>
    </row>
    <row r="254" spans="2:11" ht="49.5" customHeight="1">
      <c r="B254" s="75">
        <v>243</v>
      </c>
      <c r="C254" s="73"/>
      <c r="D254" s="83"/>
      <c r="E254" s="83"/>
      <c r="F254" s="73"/>
      <c r="G254" s="83"/>
      <c r="H254" s="73"/>
      <c r="I254" s="73"/>
      <c r="J254" s="73"/>
      <c r="K254" s="83"/>
    </row>
    <row r="255" spans="2:11" ht="49.5" customHeight="1">
      <c r="B255" s="75">
        <v>244</v>
      </c>
      <c r="C255" s="73"/>
      <c r="D255" s="83"/>
      <c r="E255" s="83"/>
      <c r="F255" s="73"/>
      <c r="G255" s="83"/>
      <c r="H255" s="73"/>
      <c r="I255" s="73"/>
      <c r="J255" s="73"/>
      <c r="K255" s="83"/>
    </row>
    <row r="256" spans="2:11" ht="49.5" customHeight="1">
      <c r="B256" s="75">
        <v>245</v>
      </c>
      <c r="C256" s="73"/>
      <c r="D256" s="83"/>
      <c r="E256" s="83"/>
      <c r="F256" s="73"/>
      <c r="G256" s="83"/>
      <c r="H256" s="73"/>
      <c r="I256" s="73"/>
      <c r="J256" s="73"/>
      <c r="K256" s="83"/>
    </row>
    <row r="257" spans="2:11" ht="49.5" customHeight="1">
      <c r="B257" s="75">
        <v>246</v>
      </c>
      <c r="C257" s="73"/>
      <c r="D257" s="83"/>
      <c r="E257" s="83"/>
      <c r="F257" s="73"/>
      <c r="G257" s="83"/>
      <c r="H257" s="73"/>
      <c r="I257" s="73"/>
      <c r="J257" s="73"/>
      <c r="K257" s="83"/>
    </row>
    <row r="258" spans="2:11" ht="49.5" customHeight="1">
      <c r="B258" s="75">
        <v>247</v>
      </c>
      <c r="C258" s="73"/>
      <c r="D258" s="83"/>
      <c r="E258" s="83"/>
      <c r="F258" s="73"/>
      <c r="G258" s="83"/>
      <c r="H258" s="73"/>
      <c r="I258" s="73"/>
      <c r="J258" s="73"/>
      <c r="K258" s="83"/>
    </row>
    <row r="259" spans="2:11" ht="49.5" customHeight="1">
      <c r="B259" s="75">
        <v>248</v>
      </c>
      <c r="C259" s="73"/>
      <c r="D259" s="83"/>
      <c r="E259" s="83"/>
      <c r="F259" s="73"/>
      <c r="G259" s="83"/>
      <c r="H259" s="73"/>
      <c r="I259" s="73"/>
      <c r="J259" s="73"/>
      <c r="K259" s="83"/>
    </row>
    <row r="260" spans="2:11" ht="49.5" customHeight="1">
      <c r="B260" s="75">
        <v>249</v>
      </c>
      <c r="C260" s="73"/>
      <c r="D260" s="83"/>
      <c r="E260" s="83"/>
      <c r="F260" s="73"/>
      <c r="G260" s="83"/>
      <c r="H260" s="73"/>
      <c r="I260" s="73"/>
      <c r="J260" s="73"/>
      <c r="K260" s="83"/>
    </row>
    <row r="261" spans="2:11" ht="49.5" customHeight="1">
      <c r="B261" s="75">
        <v>250</v>
      </c>
      <c r="C261" s="73"/>
      <c r="D261" s="83"/>
      <c r="E261" s="83"/>
      <c r="F261" s="73"/>
      <c r="G261" s="83"/>
      <c r="H261" s="73"/>
      <c r="I261" s="73"/>
      <c r="J261" s="73"/>
      <c r="K261" s="83"/>
    </row>
  </sheetData>
  <sheetProtection password="DC55" sheet="1" objects="1" scenarios="1"/>
  <mergeCells count="13">
    <mergeCell ref="G1:H1"/>
    <mergeCell ref="G2:H2"/>
    <mergeCell ref="G3:H3"/>
    <mergeCell ref="B5:E5"/>
    <mergeCell ref="G5:H5"/>
    <mergeCell ref="B6:E6"/>
    <mergeCell ref="G6:H6"/>
    <mergeCell ref="B8:C8"/>
    <mergeCell ref="D8:K8"/>
    <mergeCell ref="B9:C9"/>
    <mergeCell ref="D9:K9"/>
    <mergeCell ref="B10:C10"/>
    <mergeCell ref="D10:K10"/>
  </mergeCells>
  <printOptions/>
  <pageMargins left="0.7" right="0.7" top="0.75" bottom="0.75"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codeName="Sheet5"/>
  <dimension ref="B2:C12"/>
  <sheetViews>
    <sheetView showGridLines="0" showRowColHeaders="0" zoomScalePageLayoutView="0" workbookViewId="0" topLeftCell="A1">
      <selection activeCell="I9" sqref="I9"/>
    </sheetView>
  </sheetViews>
  <sheetFormatPr defaultColWidth="9.140625" defaultRowHeight="15"/>
  <cols>
    <col min="1" max="1" width="3.421875" style="53" customWidth="1"/>
    <col min="2" max="2" width="12.28125" style="53" customWidth="1"/>
    <col min="3" max="3" width="73.57421875" style="55" customWidth="1"/>
    <col min="4" max="16384" width="9.00390625" style="53" customWidth="1"/>
  </cols>
  <sheetData>
    <row r="2" ht="19.5">
      <c r="B2" s="86" t="s">
        <v>322</v>
      </c>
    </row>
    <row r="4" spans="2:3" ht="189.75" customHeight="1">
      <c r="B4" s="56" t="s">
        <v>157</v>
      </c>
      <c r="C4" s="57" t="s">
        <v>155</v>
      </c>
    </row>
    <row r="5" spans="2:3" ht="111.75" customHeight="1">
      <c r="B5" s="56" t="s">
        <v>158</v>
      </c>
      <c r="C5" s="57" t="s">
        <v>156</v>
      </c>
    </row>
    <row r="6" spans="2:3" ht="103.5" customHeight="1">
      <c r="B6" s="58" t="s">
        <v>159</v>
      </c>
      <c r="C6" s="57" t="s">
        <v>318</v>
      </c>
    </row>
    <row r="7" spans="2:3" ht="33">
      <c r="B7" s="58" t="s">
        <v>161</v>
      </c>
      <c r="C7" s="57" t="s">
        <v>163</v>
      </c>
    </row>
    <row r="8" spans="2:3" ht="35.25" customHeight="1">
      <c r="B8" s="56" t="s">
        <v>160</v>
      </c>
      <c r="C8" s="57" t="s">
        <v>164</v>
      </c>
    </row>
    <row r="9" spans="2:3" ht="55.5" customHeight="1">
      <c r="B9" s="58" t="s">
        <v>162</v>
      </c>
      <c r="C9" s="57" t="s">
        <v>165</v>
      </c>
    </row>
    <row r="10" spans="2:3" ht="54.75" customHeight="1">
      <c r="B10" s="56" t="s">
        <v>166</v>
      </c>
      <c r="C10" s="57" t="s">
        <v>167</v>
      </c>
    </row>
    <row r="11" spans="2:3" ht="51.75" customHeight="1">
      <c r="B11" s="56" t="s">
        <v>194</v>
      </c>
      <c r="C11" s="57" t="s">
        <v>195</v>
      </c>
    </row>
    <row r="12" spans="2:3" ht="69" customHeight="1">
      <c r="B12" s="56" t="s">
        <v>248</v>
      </c>
      <c r="C12" s="57" t="s">
        <v>249</v>
      </c>
    </row>
  </sheetData>
  <sheetProtection password="DC55" sheet="1" objects="1" scenarios="1"/>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codeName="Sheet2"/>
  <dimension ref="B2:D31"/>
  <sheetViews>
    <sheetView showGridLines="0" showRowColHeaders="0" zoomScalePageLayoutView="0" workbookViewId="0" topLeftCell="A1">
      <selection activeCell="D18" sqref="D18"/>
    </sheetView>
  </sheetViews>
  <sheetFormatPr defaultColWidth="9.140625" defaultRowHeight="15"/>
  <cols>
    <col min="1" max="1" width="9.00390625" style="39" customWidth="1"/>
    <col min="2" max="2" width="11.8515625" style="39" customWidth="1"/>
    <col min="3" max="3" width="8.00390625" style="50" customWidth="1"/>
    <col min="4" max="4" width="81.28125" style="39" customWidth="1"/>
    <col min="5" max="16384" width="9.00390625" style="39" customWidth="1"/>
  </cols>
  <sheetData>
    <row r="2" ht="16.5">
      <c r="B2" s="39" t="s">
        <v>118</v>
      </c>
    </row>
    <row r="3" ht="8.25" customHeight="1" thickBot="1"/>
    <row r="4" spans="2:4" ht="17.25" thickBot="1">
      <c r="B4" s="40" t="s">
        <v>110</v>
      </c>
      <c r="C4" s="41" t="s">
        <v>111</v>
      </c>
      <c r="D4" s="42" t="s">
        <v>112</v>
      </c>
    </row>
    <row r="5" spans="2:4" ht="16.5">
      <c r="B5" s="43" t="s">
        <v>120</v>
      </c>
      <c r="C5" s="44" t="s">
        <v>119</v>
      </c>
      <c r="D5" s="45" t="s">
        <v>113</v>
      </c>
    </row>
    <row r="6" spans="2:4" ht="16.5">
      <c r="B6" s="46" t="s">
        <v>149</v>
      </c>
      <c r="C6" s="51" t="s">
        <v>150</v>
      </c>
      <c r="D6" s="47" t="s">
        <v>151</v>
      </c>
    </row>
    <row r="7" spans="2:4" ht="33">
      <c r="B7" s="46" t="s">
        <v>153</v>
      </c>
      <c r="C7" s="51" t="s">
        <v>154</v>
      </c>
      <c r="D7" s="59" t="s">
        <v>168</v>
      </c>
    </row>
    <row r="8" spans="2:4" ht="16.5">
      <c r="B8" s="46" t="s">
        <v>177</v>
      </c>
      <c r="C8" s="51" t="s">
        <v>178</v>
      </c>
      <c r="D8" s="47" t="s">
        <v>179</v>
      </c>
    </row>
    <row r="9" spans="2:4" ht="16.5">
      <c r="B9" s="46" t="s">
        <v>196</v>
      </c>
      <c r="C9" s="51" t="s">
        <v>197</v>
      </c>
      <c r="D9" s="47" t="s">
        <v>198</v>
      </c>
    </row>
    <row r="10" spans="2:4" ht="16.5">
      <c r="B10" s="46" t="s">
        <v>245</v>
      </c>
      <c r="C10" s="51" t="s">
        <v>246</v>
      </c>
      <c r="D10" s="47" t="s">
        <v>247</v>
      </c>
    </row>
    <row r="11" spans="2:4" ht="16.5">
      <c r="B11" s="46" t="s">
        <v>267</v>
      </c>
      <c r="C11" s="51" t="s">
        <v>268</v>
      </c>
      <c r="D11" s="47" t="s">
        <v>279</v>
      </c>
    </row>
    <row r="12" spans="2:4" ht="16.5">
      <c r="B12" s="46" t="s">
        <v>269</v>
      </c>
      <c r="C12" s="51" t="s">
        <v>270</v>
      </c>
      <c r="D12" s="47" t="s">
        <v>271</v>
      </c>
    </row>
    <row r="13" spans="2:4" ht="16.5">
      <c r="B13" s="46" t="s">
        <v>280</v>
      </c>
      <c r="C13" s="51" t="s">
        <v>277</v>
      </c>
      <c r="D13" s="47" t="s">
        <v>278</v>
      </c>
    </row>
    <row r="14" spans="2:4" ht="16.5">
      <c r="B14" s="46" t="s">
        <v>281</v>
      </c>
      <c r="C14" s="51" t="s">
        <v>282</v>
      </c>
      <c r="D14" s="47" t="s">
        <v>283</v>
      </c>
    </row>
    <row r="15" spans="2:4" ht="16.5">
      <c r="B15" s="46" t="s">
        <v>308</v>
      </c>
      <c r="C15" s="51" t="s">
        <v>309</v>
      </c>
      <c r="D15" s="47" t="s">
        <v>312</v>
      </c>
    </row>
    <row r="16" spans="2:4" ht="16.5">
      <c r="B16" s="46" t="s">
        <v>310</v>
      </c>
      <c r="C16" s="51" t="s">
        <v>311</v>
      </c>
      <c r="D16" s="47" t="s">
        <v>313</v>
      </c>
    </row>
    <row r="17" spans="2:4" ht="16.5">
      <c r="B17" s="46" t="s">
        <v>316</v>
      </c>
      <c r="C17" s="51" t="s">
        <v>315</v>
      </c>
      <c r="D17" s="47" t="s">
        <v>317</v>
      </c>
    </row>
    <row r="18" spans="2:4" ht="16.5">
      <c r="B18" s="46" t="s">
        <v>323</v>
      </c>
      <c r="C18" s="51" t="s">
        <v>324</v>
      </c>
      <c r="D18" s="47" t="s">
        <v>325</v>
      </c>
    </row>
    <row r="19" spans="2:4" ht="16.5">
      <c r="B19" s="46"/>
      <c r="C19" s="51"/>
      <c r="D19" s="47"/>
    </row>
    <row r="20" spans="2:4" ht="16.5">
      <c r="B20" s="46"/>
      <c r="C20" s="51"/>
      <c r="D20" s="47"/>
    </row>
    <row r="21" spans="2:4" ht="16.5">
      <c r="B21" s="46"/>
      <c r="C21" s="51"/>
      <c r="D21" s="47"/>
    </row>
    <row r="22" spans="2:4" ht="16.5">
      <c r="B22" s="46"/>
      <c r="C22" s="51"/>
      <c r="D22" s="47"/>
    </row>
    <row r="23" spans="2:4" ht="16.5">
      <c r="B23" s="46"/>
      <c r="C23" s="51"/>
      <c r="D23" s="47"/>
    </row>
    <row r="24" spans="2:4" ht="16.5">
      <c r="B24" s="46"/>
      <c r="C24" s="51"/>
      <c r="D24" s="47"/>
    </row>
    <row r="25" spans="2:4" ht="16.5">
      <c r="B25" s="46"/>
      <c r="C25" s="51"/>
      <c r="D25" s="47"/>
    </row>
    <row r="26" spans="2:4" ht="16.5">
      <c r="B26" s="46"/>
      <c r="C26" s="51"/>
      <c r="D26" s="47"/>
    </row>
    <row r="27" spans="2:4" ht="16.5">
      <c r="B27" s="46"/>
      <c r="C27" s="51"/>
      <c r="D27" s="47"/>
    </row>
    <row r="28" spans="2:4" ht="17.25" thickBot="1">
      <c r="B28" s="48"/>
      <c r="C28" s="52"/>
      <c r="D28" s="49"/>
    </row>
    <row r="30" ht="16.5">
      <c r="B30" s="39" t="s">
        <v>116</v>
      </c>
    </row>
    <row r="31" spans="2:4" ht="83.25" customHeight="1">
      <c r="B31" s="152" t="s">
        <v>117</v>
      </c>
      <c r="C31" s="152"/>
      <c r="D31" s="152"/>
    </row>
  </sheetData>
  <sheetProtection password="DC55" sheet="1" objects="1" scenarios="1"/>
  <mergeCells count="1">
    <mergeCell ref="B31:D3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tajima</dc:creator>
  <cp:keywords/>
  <dc:description/>
  <cp:lastModifiedBy>HP Inc.</cp:lastModifiedBy>
  <cp:lastPrinted>2015-11-24T05:45:21Z</cp:lastPrinted>
  <dcterms:created xsi:type="dcterms:W3CDTF">2015-07-13T07:32:38Z</dcterms:created>
  <dcterms:modified xsi:type="dcterms:W3CDTF">2020-01-07T05:12:50Z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